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930" windowWidth="5160" windowHeight="9405" activeTab="3"/>
  </bookViews>
  <sheets>
    <sheet name="IncomeStmt" sheetId="1" r:id="rId1"/>
    <sheet name="BSheet" sheetId="2" r:id="rId2"/>
    <sheet name="EquityStmt" sheetId="3" r:id="rId3"/>
    <sheet name="Cashflow" sheetId="4" r:id="rId4"/>
  </sheets>
  <definedNames>
    <definedName name="_xlnm.Print_Area" localSheetId="1">'BSheet'!$B$1:$F$72</definedName>
    <definedName name="_xlnm.Print_Area" localSheetId="3">'Cashflow'!$B$1:$K$41</definedName>
    <definedName name="_xlnm.Print_Area" localSheetId="2">'EquityStmt'!$B$1:$L$61</definedName>
    <definedName name="_xlnm.Print_Area" localSheetId="0">'IncomeStmt'!$B$1:$H$45</definedName>
    <definedName name="_xlnm.Print_Titles" localSheetId="1">'BSheet'!$1:$13</definedName>
  </definedNames>
  <calcPr fullCalcOnLoad="1"/>
</workbook>
</file>

<file path=xl/sharedStrings.xml><?xml version="1.0" encoding="utf-8"?>
<sst xmlns="http://schemas.openxmlformats.org/spreadsheetml/2006/main" count="174" uniqueCount="130">
  <si>
    <t>Individual Period</t>
  </si>
  <si>
    <t>Cumulative Periods</t>
  </si>
  <si>
    <t>Note</t>
  </si>
  <si>
    <t>Current Year</t>
  </si>
  <si>
    <t xml:space="preserve">Preceding Year </t>
  </si>
  <si>
    <t>RM'000</t>
  </si>
  <si>
    <t>Revenue</t>
  </si>
  <si>
    <t>Cost of sales</t>
  </si>
  <si>
    <t>Gross profits</t>
  </si>
  <si>
    <t>Other income</t>
  </si>
  <si>
    <t>Administrative and other expenses</t>
  </si>
  <si>
    <t>Finance costs</t>
  </si>
  <si>
    <t>Share of results of associated companies</t>
  </si>
  <si>
    <t>Profit before tax</t>
  </si>
  <si>
    <t>A9</t>
  </si>
  <si>
    <t>Taxation</t>
  </si>
  <si>
    <t>B5</t>
  </si>
  <si>
    <t>Company and subsidiaries</t>
  </si>
  <si>
    <t>Associates</t>
  </si>
  <si>
    <t>Profit for the period</t>
  </si>
  <si>
    <t>Attributable to:</t>
  </si>
  <si>
    <t>Equity holders of the parent</t>
  </si>
  <si>
    <t>Minority interest</t>
  </si>
  <si>
    <t>Earnings per share attributable</t>
  </si>
  <si>
    <t>to equity holders of the parent:</t>
  </si>
  <si>
    <t>Basic, for profit for the period (sen)</t>
  </si>
  <si>
    <t>B13</t>
  </si>
  <si>
    <t>The condensed consolidated income statements should be read in conjunction with the audited financial statements for the year ended 31 December 2005 and the accompanying explanatory notes attached to the interim financial statements.</t>
  </si>
  <si>
    <t>As At</t>
  </si>
  <si>
    <t xml:space="preserve">As At </t>
  </si>
  <si>
    <t>31/12/2005</t>
  </si>
  <si>
    <t>ASSETS</t>
  </si>
  <si>
    <t>Non-current assets</t>
  </si>
  <si>
    <t>Property, plant and equipment</t>
  </si>
  <si>
    <t>A10</t>
  </si>
  <si>
    <t>Land held for property development</t>
  </si>
  <si>
    <t>Intangible assets</t>
  </si>
  <si>
    <t>Investment in associates</t>
  </si>
  <si>
    <t>Other investments</t>
  </si>
  <si>
    <t>B7</t>
  </si>
  <si>
    <t>Security retainers accumulation fund</t>
  </si>
  <si>
    <t>Current assets</t>
  </si>
  <si>
    <t>Property development costs</t>
  </si>
  <si>
    <t>Inventories</t>
  </si>
  <si>
    <t>Trade receivables</t>
  </si>
  <si>
    <t>Other receivables</t>
  </si>
  <si>
    <t>Marketable securities</t>
  </si>
  <si>
    <t>Cash and bank balances</t>
  </si>
  <si>
    <t>TOTAL ASSETS</t>
  </si>
  <si>
    <t>EQUITY AND LIABILITIES</t>
  </si>
  <si>
    <t>Equity attributable to equity holders of the parent</t>
  </si>
  <si>
    <t>Share capital</t>
  </si>
  <si>
    <t>Reserves</t>
  </si>
  <si>
    <t>Minority Interests</t>
  </si>
  <si>
    <t>Total equity</t>
  </si>
  <si>
    <t>Non-current liabilities</t>
  </si>
  <si>
    <t>Provision for liabilities</t>
  </si>
  <si>
    <t>Deferred taxation</t>
  </si>
  <si>
    <t>Sinking fund reserve</t>
  </si>
  <si>
    <t>Security retainers</t>
  </si>
  <si>
    <t>Deferred license fees</t>
  </si>
  <si>
    <t>Current liabilities</t>
  </si>
  <si>
    <t>Short term borrowings</t>
  </si>
  <si>
    <t>B9</t>
  </si>
  <si>
    <t>Trade payables</t>
  </si>
  <si>
    <t>Other payables</t>
  </si>
  <si>
    <t>Tax payable</t>
  </si>
  <si>
    <t>Total liabilities</t>
  </si>
  <si>
    <t>TOTAL EQUITY AND LIABILITIES</t>
  </si>
  <si>
    <t>Net assets per share (RM) **</t>
  </si>
  <si>
    <t>** Net assets per share attributable to ordinary equity holders of the parent is computed as Total Equity (excluding Minority Interests) divided by total number of ordinary shares in circulation.</t>
  </si>
  <si>
    <t>The condensed consolidated balance sheet should be read in conjunction with the audited financial statements for the year ended 31 December 2005 and the accompanying explanatory notes attached to the interim financial statements.</t>
  </si>
  <si>
    <t>&lt;-----------Attributable to equity holders of the Parent-----------&gt;</t>
  </si>
  <si>
    <t>&lt;---Non-distributable---&gt;</t>
  </si>
  <si>
    <t>Share</t>
  </si>
  <si>
    <t>Other</t>
  </si>
  <si>
    <t>Accumulated</t>
  </si>
  <si>
    <t>Minority</t>
  </si>
  <si>
    <t>Total</t>
  </si>
  <si>
    <t>Capital</t>
  </si>
  <si>
    <t>Premium</t>
  </si>
  <si>
    <t>Losses</t>
  </si>
  <si>
    <t>Interest</t>
  </si>
  <si>
    <t>Equity</t>
  </si>
  <si>
    <t>As at 1 January 2002</t>
  </si>
  <si>
    <t>Prior year adjustment</t>
  </si>
  <si>
    <t>As at 1 January 2002 (restated)</t>
  </si>
  <si>
    <t>Net loss for the year</t>
  </si>
  <si>
    <t>Issuance of new shares pursuant to ESOS</t>
  </si>
  <si>
    <t>Foreign exchange differences, representing net</t>
  </si>
  <si>
    <t>gains not recognised in the income statement</t>
  </si>
  <si>
    <t>As at 31 December 2002</t>
  </si>
  <si>
    <t>As at 1 January 2003</t>
  </si>
  <si>
    <t xml:space="preserve">As previously stated </t>
  </si>
  <si>
    <t>Prior year adjustments</t>
  </si>
  <si>
    <t>As at 1 January 2003 (restated)</t>
  </si>
  <si>
    <t>Net profit for the period</t>
  </si>
  <si>
    <t>As at 31 December 2003</t>
  </si>
  <si>
    <t>As at 1 January 2005</t>
  </si>
  <si>
    <t>Foreign exchange differences,</t>
  </si>
  <si>
    <t>representing net expense</t>
  </si>
  <si>
    <t>recognised directly in equity</t>
  </si>
  <si>
    <t>Dividends paid</t>
  </si>
  <si>
    <t>As at 1 January 2006</t>
  </si>
  <si>
    <t>Effects of adopting:</t>
  </si>
  <si>
    <t>FRS 3</t>
  </si>
  <si>
    <t>The condensed consolidated statement of changes in equity should be read in conjunction with the audited financial statements for the year ended 31 December 2005 and the accompanying explanatory notes attached to the interim financial statements.</t>
  </si>
  <si>
    <t>Net cashflow generated from operating activities</t>
  </si>
  <si>
    <t>Net cashflow from investing activities</t>
  </si>
  <si>
    <t>Net cashflow used in financing activities</t>
  </si>
  <si>
    <t>Net increase in cash and cash equivalents</t>
  </si>
  <si>
    <t>Cash and cash equivalents at beginning of financial period</t>
  </si>
  <si>
    <t>Cash and cash equivalents at end of financial period *</t>
  </si>
  <si>
    <t>* Cash and cash equivalents at end of the financial period comprise the following:</t>
  </si>
  <si>
    <t>Less: Bank overdrafts</t>
  </si>
  <si>
    <t>Less: Cash and cash equivalents not available for use</t>
  </si>
  <si>
    <t>The condensed consolidated cash flow statement should be read in conjunction with the audited financial statements for the year ended 31 December 2005 and the accompanying explanatory notes attached to the interim financial statements.</t>
  </si>
  <si>
    <t>A2</t>
  </si>
  <si>
    <t>INTERIM FINANCIAL STATEMENTS FOR THE QUARTER ENDED 31 DECEMBER 2006</t>
  </si>
  <si>
    <t>31/12/06</t>
  </si>
  <si>
    <t>31/12/05</t>
  </si>
  <si>
    <t>As at 31 December 2005</t>
  </si>
  <si>
    <t>Net profit for the year</t>
  </si>
  <si>
    <t>Year ended</t>
  </si>
  <si>
    <t>As at 31 December 2006</t>
  </si>
  <si>
    <t>Disposal of subsidiary</t>
  </si>
  <si>
    <t>UNAUDITED CONDENSED CONSOLIDATED INCOME STATEMENT</t>
  </si>
  <si>
    <t>UNAUDITED CONDENSED CONSOLIDATED BALANCE SHEET</t>
  </si>
  <si>
    <t>UNAUDITED CONDENSED CONSOLIDATED STATEMENT OF CHANGES IN EQUITY</t>
  </si>
  <si>
    <t>UNAUDITED CONDENSED CONSOLIDATED CASH FLOW STATEMENT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</si>
</sst>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_(* #,##0.00_);_(* \(#,##0.00\);_(* \-??_);_(@_)"/>
    <numFmt numFmtId="173" formatCode="d\-mmm\-yy"/>
    <numFmt numFmtId="174" formatCode="_(* #,##0_);_(* \(#,##0\);_(* \-??_);_(@_)"/>
    <numFmt numFmtId="175" formatCode="0.0%"/>
    <numFmt numFmtId="176" formatCode="_(* #,##0.0_);_(* \(#,##0.0\);_(* \-??_);_(@_)"/>
    <numFmt numFmtId="177" formatCode="m/d/yyyy"/>
    <numFmt numFmtId="178" formatCode="_(* #,##0_);_(* \(#,##0\);_(* &quot;-&quot;??_);_(@_)"/>
  </numFmts>
  <fonts count="34">
    <font>
      <sz val="10"/>
      <name val="Arial"/>
      <family val="2"/>
    </font>
    <font>
      <sz val="12"/>
      <name val="Arial Narrow"/>
      <family val="2"/>
    </font>
    <font>
      <b/>
      <sz val="12"/>
      <name val="Arial Narrow"/>
      <family val="2"/>
    </font>
    <font>
      <sz val="11"/>
      <name val="Arial Narrow"/>
      <family val="2"/>
    </font>
    <font>
      <i/>
      <sz val="11"/>
      <name val="Arial Narrow"/>
      <family val="2"/>
    </font>
    <font>
      <b/>
      <sz val="11"/>
      <name val="Arial Narrow"/>
      <family val="2"/>
    </font>
    <font>
      <b/>
      <sz val="10"/>
      <name val="Arial Narrow"/>
      <family val="2"/>
    </font>
    <font>
      <b/>
      <u val="single"/>
      <sz val="11"/>
      <name val="Arial Narrow"/>
      <family val="2"/>
    </font>
    <font>
      <i/>
      <sz val="10"/>
      <name val="Arial Narrow"/>
      <family val="2"/>
    </font>
    <font>
      <sz val="10"/>
      <name val="Arial Narrow"/>
      <family val="2"/>
    </font>
    <font>
      <sz val="8"/>
      <name val="Arial Narrow"/>
      <family val="2"/>
    </font>
    <font>
      <sz val="12"/>
      <color indexed="8"/>
      <name val="Arial Narrow"/>
      <family val="2"/>
    </font>
    <font>
      <b/>
      <sz val="12"/>
      <color indexed="8"/>
      <name val="Arial Narrow"/>
      <family val="2"/>
    </font>
    <font>
      <sz val="8"/>
      <name val="Arial"/>
      <family val="2"/>
    </font>
    <font>
      <b/>
      <sz val="12"/>
      <color indexed="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2"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2">
    <xf numFmtId="0" fontId="0" fillId="0" borderId="0" xfId="0" applyAlignment="1">
      <alignment/>
    </xf>
    <xf numFmtId="0" fontId="1" fillId="24" borderId="0" xfId="0" applyFont="1" applyFill="1" applyAlignment="1">
      <alignment/>
    </xf>
    <xf numFmtId="0" fontId="1" fillId="24" borderId="0" xfId="0" applyFont="1" applyFill="1" applyAlignment="1">
      <alignment horizontal="right"/>
    </xf>
    <xf numFmtId="0" fontId="2" fillId="24" borderId="0" xfId="0" applyFont="1" applyFill="1" applyAlignment="1">
      <alignment/>
    </xf>
    <xf numFmtId="0" fontId="2" fillId="24" borderId="0" xfId="0" applyFont="1" applyFill="1" applyAlignment="1">
      <alignment horizontal="right"/>
    </xf>
    <xf numFmtId="0" fontId="3" fillId="24" borderId="0" xfId="0" applyFont="1" applyFill="1" applyAlignment="1">
      <alignment/>
    </xf>
    <xf numFmtId="0" fontId="4" fillId="24" borderId="0" xfId="0" applyFont="1" applyFill="1" applyAlignment="1">
      <alignment/>
    </xf>
    <xf numFmtId="0" fontId="2" fillId="24" borderId="0" xfId="0" applyFont="1" applyFill="1" applyAlignment="1">
      <alignment/>
    </xf>
    <xf numFmtId="0" fontId="5" fillId="24" borderId="0" xfId="0" applyFont="1" applyFill="1" applyBorder="1" applyAlignment="1">
      <alignment horizontal="center"/>
    </xf>
    <xf numFmtId="0" fontId="3" fillId="24" borderId="0" xfId="0" applyFont="1" applyFill="1" applyBorder="1" applyAlignment="1">
      <alignment/>
    </xf>
    <xf numFmtId="0" fontId="6" fillId="24" borderId="0" xfId="0" applyFont="1" applyFill="1" applyAlignment="1">
      <alignment horizontal="right"/>
    </xf>
    <xf numFmtId="0" fontId="5" fillId="24" borderId="0" xfId="0" applyFont="1" applyFill="1" applyAlignment="1">
      <alignment horizontal="right" wrapText="1"/>
    </xf>
    <xf numFmtId="0" fontId="6" fillId="24" borderId="0" xfId="0" applyFont="1" applyFill="1" applyBorder="1" applyAlignment="1">
      <alignment horizontal="center"/>
    </xf>
    <xf numFmtId="0" fontId="5" fillId="24" borderId="0" xfId="0" applyFont="1" applyFill="1" applyAlignment="1">
      <alignment horizontal="right"/>
    </xf>
    <xf numFmtId="0" fontId="2" fillId="24" borderId="0" xfId="0" applyFont="1" applyFill="1" applyBorder="1" applyAlignment="1">
      <alignment horizontal="center"/>
    </xf>
    <xf numFmtId="0" fontId="3" fillId="24" borderId="0" xfId="0" applyFont="1" applyFill="1" applyAlignment="1">
      <alignment horizontal="right"/>
    </xf>
    <xf numFmtId="174" fontId="2" fillId="24" borderId="0" xfId="42" applyNumberFormat="1" applyFont="1" applyFill="1" applyBorder="1" applyAlignment="1" applyProtection="1">
      <alignment/>
      <protection/>
    </xf>
    <xf numFmtId="174" fontId="1" fillId="24" borderId="0" xfId="42" applyNumberFormat="1" applyFont="1" applyFill="1" applyBorder="1" applyAlignment="1" applyProtection="1">
      <alignment/>
      <protection/>
    </xf>
    <xf numFmtId="0" fontId="1" fillId="24" borderId="0" xfId="0" applyFont="1" applyFill="1" applyBorder="1" applyAlignment="1">
      <alignment/>
    </xf>
    <xf numFmtId="9" fontId="1" fillId="24" borderId="0" xfId="59" applyFont="1" applyFill="1" applyBorder="1" applyAlignment="1" applyProtection="1">
      <alignment/>
      <protection/>
    </xf>
    <xf numFmtId="174" fontId="2" fillId="24" borderId="10" xfId="42" applyNumberFormat="1" applyFont="1" applyFill="1" applyBorder="1" applyAlignment="1" applyProtection="1">
      <alignment/>
      <protection/>
    </xf>
    <xf numFmtId="174" fontId="1" fillId="24" borderId="10" xfId="42" applyNumberFormat="1" applyFont="1" applyFill="1" applyBorder="1" applyAlignment="1" applyProtection="1">
      <alignment/>
      <protection/>
    </xf>
    <xf numFmtId="175" fontId="1" fillId="24" borderId="0" xfId="59" applyNumberFormat="1" applyFont="1" applyFill="1" applyBorder="1" applyAlignment="1" applyProtection="1">
      <alignment/>
      <protection/>
    </xf>
    <xf numFmtId="0" fontId="1" fillId="24" borderId="0" xfId="0" applyFont="1" applyFill="1" applyAlignment="1">
      <alignment horizontal="left" indent="1"/>
    </xf>
    <xf numFmtId="174" fontId="2" fillId="24" borderId="11" xfId="42" applyNumberFormat="1" applyFont="1" applyFill="1" applyBorder="1" applyAlignment="1" applyProtection="1">
      <alignment/>
      <protection/>
    </xf>
    <xf numFmtId="174" fontId="1" fillId="24" borderId="12" xfId="42" applyNumberFormat="1" applyFont="1" applyFill="1" applyBorder="1" applyAlignment="1" applyProtection="1">
      <alignment/>
      <protection/>
    </xf>
    <xf numFmtId="174" fontId="2" fillId="24" borderId="13" xfId="42" applyNumberFormat="1" applyFont="1" applyFill="1" applyBorder="1" applyAlignment="1" applyProtection="1">
      <alignment/>
      <protection/>
    </xf>
    <xf numFmtId="174" fontId="1" fillId="24" borderId="14" xfId="42" applyNumberFormat="1" applyFont="1" applyFill="1" applyBorder="1" applyAlignment="1" applyProtection="1">
      <alignment/>
      <protection/>
    </xf>
    <xf numFmtId="0" fontId="1" fillId="24" borderId="0" xfId="0" applyFont="1" applyFill="1" applyBorder="1" applyAlignment="1">
      <alignment wrapText="1"/>
    </xf>
    <xf numFmtId="174" fontId="2" fillId="24" borderId="15" xfId="42" applyNumberFormat="1" applyFont="1" applyFill="1" applyBorder="1" applyAlignment="1" applyProtection="1">
      <alignment/>
      <protection/>
    </xf>
    <xf numFmtId="174" fontId="1" fillId="24" borderId="15" xfId="42" applyNumberFormat="1" applyFont="1" applyFill="1" applyBorder="1" applyAlignment="1" applyProtection="1">
      <alignment/>
      <protection/>
    </xf>
    <xf numFmtId="0" fontId="3" fillId="24" borderId="0" xfId="0" applyFont="1" applyFill="1" applyBorder="1" applyAlignment="1">
      <alignment horizontal="right" wrapText="1"/>
    </xf>
    <xf numFmtId="0" fontId="1" fillId="24" borderId="0" xfId="0" applyFont="1" applyFill="1" applyBorder="1" applyAlignment="1">
      <alignment vertical="center" wrapText="1"/>
    </xf>
    <xf numFmtId="0" fontId="3" fillId="24" borderId="0" xfId="0" applyFont="1" applyFill="1" applyBorder="1" applyAlignment="1">
      <alignment horizontal="right" vertical="center" wrapText="1"/>
    </xf>
    <xf numFmtId="0" fontId="1" fillId="24" borderId="0" xfId="0" applyFont="1" applyFill="1" applyBorder="1" applyAlignment="1">
      <alignment/>
    </xf>
    <xf numFmtId="0" fontId="3" fillId="24" borderId="0" xfId="0" applyFont="1" applyFill="1" applyBorder="1" applyAlignment="1">
      <alignment horizontal="right"/>
    </xf>
    <xf numFmtId="174" fontId="1" fillId="24" borderId="0" xfId="42" applyNumberFormat="1" applyFont="1" applyFill="1" applyBorder="1" applyAlignment="1" applyProtection="1">
      <alignment horizontal="center"/>
      <protection/>
    </xf>
    <xf numFmtId="174" fontId="2" fillId="24" borderId="0" xfId="42" applyNumberFormat="1" applyFont="1" applyFill="1" applyBorder="1" applyAlignment="1" applyProtection="1">
      <alignment horizontal="center"/>
      <protection/>
    </xf>
    <xf numFmtId="0" fontId="1" fillId="24" borderId="0" xfId="0" applyFont="1" applyFill="1" applyBorder="1" applyAlignment="1">
      <alignment horizontal="left" indent="1"/>
    </xf>
    <xf numFmtId="176" fontId="2" fillId="24" borderId="16" xfId="0" applyNumberFormat="1" applyFont="1" applyFill="1" applyBorder="1" applyAlignment="1">
      <alignment horizontal="center"/>
    </xf>
    <xf numFmtId="176" fontId="1" fillId="24" borderId="16" xfId="0" applyNumberFormat="1" applyFont="1" applyFill="1" applyBorder="1" applyAlignment="1">
      <alignment horizontal="center"/>
    </xf>
    <xf numFmtId="176" fontId="1" fillId="24" borderId="0" xfId="0" applyNumberFormat="1" applyFont="1" applyFill="1" applyBorder="1" applyAlignment="1">
      <alignment horizontal="center"/>
    </xf>
    <xf numFmtId="176" fontId="2" fillId="24" borderId="0" xfId="0" applyNumberFormat="1" applyFont="1" applyFill="1" applyBorder="1" applyAlignment="1">
      <alignment horizontal="center"/>
    </xf>
    <xf numFmtId="0" fontId="6" fillId="24" borderId="0" xfId="0" applyFont="1" applyFill="1" applyBorder="1" applyAlignment="1">
      <alignment horizontal="justify" vertical="center"/>
    </xf>
    <xf numFmtId="0" fontId="6" fillId="24" borderId="0" xfId="0" applyFont="1" applyFill="1" applyBorder="1" applyAlignment="1">
      <alignment horizontal="right" vertical="center"/>
    </xf>
    <xf numFmtId="174" fontId="1" fillId="24" borderId="0" xfId="0" applyNumberFormat="1" applyFont="1" applyFill="1" applyAlignment="1">
      <alignment/>
    </xf>
    <xf numFmtId="0" fontId="9" fillId="24" borderId="0" xfId="0" applyFont="1" applyFill="1" applyAlignment="1">
      <alignment/>
    </xf>
    <xf numFmtId="0" fontId="10" fillId="24" borderId="0" xfId="0" applyFont="1" applyFill="1" applyAlignment="1">
      <alignment horizontal="right"/>
    </xf>
    <xf numFmtId="0" fontId="2" fillId="24" borderId="0" xfId="0" applyFont="1" applyFill="1" applyBorder="1" applyAlignment="1">
      <alignment/>
    </xf>
    <xf numFmtId="177" fontId="5" fillId="24" borderId="0" xfId="0" applyNumberFormat="1" applyFont="1" applyFill="1" applyAlignment="1">
      <alignment horizontal="right"/>
    </xf>
    <xf numFmtId="0" fontId="9" fillId="24" borderId="0" xfId="0" applyFont="1" applyFill="1" applyAlignment="1">
      <alignment horizontal="right"/>
    </xf>
    <xf numFmtId="0" fontId="1" fillId="24" borderId="0" xfId="0" applyFont="1" applyFill="1" applyAlignment="1">
      <alignment horizontal="left" indent="2"/>
    </xf>
    <xf numFmtId="174" fontId="2" fillId="24" borderId="17" xfId="42" applyNumberFormat="1" applyFont="1" applyFill="1" applyBorder="1" applyAlignment="1" applyProtection="1">
      <alignment/>
      <protection/>
    </xf>
    <xf numFmtId="174" fontId="1" fillId="24" borderId="17" xfId="42" applyNumberFormat="1" applyFont="1" applyFill="1" applyBorder="1" applyAlignment="1" applyProtection="1">
      <alignment/>
      <protection/>
    </xf>
    <xf numFmtId="0" fontId="3" fillId="24" borderId="0" xfId="0" applyFont="1" applyFill="1" applyAlignment="1">
      <alignment horizontal="right" indent="2"/>
    </xf>
    <xf numFmtId="174" fontId="2" fillId="24" borderId="16" xfId="42" applyNumberFormat="1" applyFont="1" applyFill="1" applyBorder="1" applyAlignment="1" applyProtection="1">
      <alignment/>
      <protection/>
    </xf>
    <xf numFmtId="174" fontId="1" fillId="24" borderId="16" xfId="42" applyNumberFormat="1" applyFont="1" applyFill="1" applyBorder="1" applyAlignment="1" applyProtection="1">
      <alignment/>
      <protection/>
    </xf>
    <xf numFmtId="0" fontId="1" fillId="24" borderId="0" xfId="0" applyFont="1" applyFill="1" applyAlignment="1">
      <alignment horizontal="left"/>
    </xf>
    <xf numFmtId="0" fontId="1" fillId="24" borderId="0" xfId="0" applyFont="1" applyFill="1" applyAlignment="1">
      <alignment/>
    </xf>
    <xf numFmtId="174" fontId="2" fillId="24" borderId="18" xfId="42" applyNumberFormat="1" applyFont="1" applyFill="1" applyBorder="1" applyAlignment="1" applyProtection="1">
      <alignment/>
      <protection/>
    </xf>
    <xf numFmtId="174" fontId="1" fillId="24" borderId="18" xfId="42" applyNumberFormat="1" applyFont="1" applyFill="1" applyBorder="1" applyAlignment="1" applyProtection="1">
      <alignment/>
      <protection/>
    </xf>
    <xf numFmtId="172" fontId="2" fillId="24" borderId="16" xfId="42" applyFont="1" applyFill="1" applyBorder="1" applyAlignment="1" applyProtection="1">
      <alignment/>
      <protection/>
    </xf>
    <xf numFmtId="172" fontId="2" fillId="24" borderId="0" xfId="42" applyFont="1" applyFill="1" applyBorder="1" applyAlignment="1" applyProtection="1">
      <alignment/>
      <protection/>
    </xf>
    <xf numFmtId="0" fontId="2" fillId="24" borderId="0" xfId="0" applyFont="1" applyFill="1" applyAlignment="1">
      <alignment horizontal="justify"/>
    </xf>
    <xf numFmtId="0" fontId="8" fillId="24" borderId="0" xfId="0" applyFont="1" applyFill="1" applyBorder="1" applyAlignment="1">
      <alignment vertical="center"/>
    </xf>
    <xf numFmtId="0" fontId="6" fillId="24" borderId="0" xfId="0" applyFont="1" applyFill="1" applyBorder="1" applyAlignment="1">
      <alignment vertical="center"/>
    </xf>
    <xf numFmtId="0" fontId="1" fillId="24" borderId="0" xfId="0" applyFont="1" applyFill="1" applyBorder="1" applyAlignment="1">
      <alignment horizontal="right"/>
    </xf>
    <xf numFmtId="0" fontId="1" fillId="0" borderId="0" xfId="0" applyFont="1" applyFill="1" applyAlignment="1">
      <alignment/>
    </xf>
    <xf numFmtId="0" fontId="9" fillId="24" borderId="0" xfId="0" applyFont="1" applyFill="1" applyAlignment="1">
      <alignment horizontal="left" vertical="center" wrapText="1"/>
    </xf>
    <xf numFmtId="0" fontId="6" fillId="24" borderId="0" xfId="0" applyFont="1" applyFill="1" applyAlignment="1">
      <alignment/>
    </xf>
    <xf numFmtId="0" fontId="6" fillId="24" borderId="0" xfId="0" applyFont="1" applyFill="1" applyBorder="1" applyAlignment="1">
      <alignment/>
    </xf>
    <xf numFmtId="0" fontId="6" fillId="24" borderId="0" xfId="0" applyFont="1" applyFill="1" applyBorder="1" applyAlignment="1">
      <alignment horizontal="right" wrapText="1"/>
    </xf>
    <xf numFmtId="0" fontId="6" fillId="24" borderId="0" xfId="0" applyFont="1" applyFill="1" applyBorder="1" applyAlignment="1">
      <alignment horizontal="right"/>
    </xf>
    <xf numFmtId="0" fontId="2" fillId="24" borderId="0" xfId="0" applyFont="1" applyFill="1" applyBorder="1" applyAlignment="1">
      <alignment/>
    </xf>
    <xf numFmtId="0" fontId="1" fillId="0" borderId="0" xfId="0" applyFont="1" applyFill="1" applyBorder="1" applyAlignment="1">
      <alignment/>
    </xf>
    <xf numFmtId="0" fontId="1" fillId="24" borderId="0" xfId="0" applyFont="1" applyFill="1" applyBorder="1" applyAlignment="1">
      <alignment horizontal="left"/>
    </xf>
    <xf numFmtId="0" fontId="2" fillId="0" borderId="0" xfId="0" applyFont="1" applyFill="1" applyBorder="1" applyAlignment="1">
      <alignment/>
    </xf>
    <xf numFmtId="174" fontId="2" fillId="0" borderId="0" xfId="42" applyNumberFormat="1" applyFont="1" applyFill="1" applyBorder="1" applyAlignment="1" applyProtection="1">
      <alignment/>
      <protection/>
    </xf>
    <xf numFmtId="0" fontId="2" fillId="24" borderId="0" xfId="0" applyFont="1" applyFill="1" applyAlignment="1">
      <alignment horizontal="center"/>
    </xf>
    <xf numFmtId="174" fontId="5" fillId="24" borderId="0" xfId="42" applyNumberFormat="1" applyFont="1" applyFill="1" applyBorder="1" applyAlignment="1" applyProtection="1">
      <alignment horizontal="right"/>
      <protection/>
    </xf>
    <xf numFmtId="0" fontId="11" fillId="24" borderId="0" xfId="0" applyFont="1" applyFill="1" applyAlignment="1">
      <alignment vertical="top"/>
    </xf>
    <xf numFmtId="0" fontId="11" fillId="24" borderId="0" xfId="0" applyFont="1" applyFill="1" applyAlignment="1">
      <alignment vertical="top" wrapText="1"/>
    </xf>
    <xf numFmtId="174" fontId="12" fillId="24" borderId="0" xfId="42" applyNumberFormat="1" applyFont="1" applyFill="1" applyBorder="1" applyAlignment="1" applyProtection="1">
      <alignment vertical="top" wrapText="1"/>
      <protection/>
    </xf>
    <xf numFmtId="174" fontId="11" fillId="24" borderId="0" xfId="42" applyNumberFormat="1" applyFont="1" applyFill="1" applyBorder="1" applyAlignment="1" applyProtection="1">
      <alignment vertical="top" wrapText="1"/>
      <protection/>
    </xf>
    <xf numFmtId="174" fontId="12" fillId="24" borderId="10" xfId="42" applyNumberFormat="1" applyFont="1" applyFill="1" applyBorder="1" applyAlignment="1" applyProtection="1">
      <alignment vertical="top" wrapText="1"/>
      <protection/>
    </xf>
    <xf numFmtId="174" fontId="11" fillId="24" borderId="10" xfId="42" applyNumberFormat="1" applyFont="1" applyFill="1" applyBorder="1" applyAlignment="1" applyProtection="1">
      <alignment vertical="top" wrapText="1"/>
      <protection/>
    </xf>
    <xf numFmtId="174" fontId="12" fillId="24" borderId="17" xfId="42" applyNumberFormat="1" applyFont="1" applyFill="1" applyBorder="1" applyAlignment="1" applyProtection="1">
      <alignment vertical="top" wrapText="1"/>
      <protection/>
    </xf>
    <xf numFmtId="174" fontId="11" fillId="24" borderId="17" xfId="42" applyNumberFormat="1" applyFont="1" applyFill="1" applyBorder="1" applyAlignment="1" applyProtection="1">
      <alignment vertical="top" wrapText="1"/>
      <protection/>
    </xf>
    <xf numFmtId="174" fontId="1" fillId="24" borderId="0" xfId="0" applyNumberFormat="1" applyFont="1" applyFill="1" applyBorder="1" applyAlignment="1">
      <alignment/>
    </xf>
    <xf numFmtId="173" fontId="7" fillId="24" borderId="0" xfId="0" applyNumberFormat="1" applyFont="1" applyFill="1" applyAlignment="1" quotePrefix="1">
      <alignment horizontal="right"/>
    </xf>
    <xf numFmtId="177" fontId="5" fillId="24" borderId="0" xfId="0" applyNumberFormat="1" applyFont="1" applyFill="1" applyAlignment="1" quotePrefix="1">
      <alignment horizontal="right"/>
    </xf>
    <xf numFmtId="177" fontId="5" fillId="24" borderId="0" xfId="42" applyNumberFormat="1" applyFont="1" applyFill="1" applyBorder="1" applyAlignment="1" applyProtection="1" quotePrefix="1">
      <alignment horizontal="right"/>
      <protection/>
    </xf>
    <xf numFmtId="0" fontId="2" fillId="24" borderId="0" xfId="0" applyFont="1" applyFill="1" applyAlignment="1">
      <alignment horizontal="center"/>
    </xf>
    <xf numFmtId="0" fontId="14" fillId="25" borderId="19" xfId="42" applyNumberFormat="1" applyFont="1" applyFill="1" applyBorder="1" applyAlignment="1" applyProtection="1">
      <alignment horizontal="center"/>
      <protection/>
    </xf>
    <xf numFmtId="0" fontId="14" fillId="25" borderId="20" xfId="42" applyNumberFormat="1" applyFont="1" applyFill="1" applyBorder="1" applyAlignment="1" applyProtection="1">
      <alignment horizontal="center"/>
      <protection/>
    </xf>
    <xf numFmtId="0" fontId="14" fillId="25" borderId="21" xfId="42" applyNumberFormat="1" applyFont="1" applyFill="1" applyBorder="1" applyAlignment="1" applyProtection="1">
      <alignment horizontal="center"/>
      <protection/>
    </xf>
    <xf numFmtId="0" fontId="5" fillId="24" borderId="0" xfId="0" applyFont="1" applyFill="1" applyBorder="1" applyAlignment="1">
      <alignment horizontal="center"/>
    </xf>
    <xf numFmtId="0" fontId="8" fillId="24" borderId="0" xfId="0" applyFont="1" applyFill="1" applyBorder="1" applyAlignment="1">
      <alignment horizontal="justify" vertical="center"/>
    </xf>
    <xf numFmtId="0" fontId="14" fillId="25" borderId="16" xfId="0" applyFont="1" applyFill="1" applyBorder="1" applyAlignment="1">
      <alignment horizontal="center"/>
    </xf>
    <xf numFmtId="0" fontId="3" fillId="24" borderId="0" xfId="0" applyFont="1" applyFill="1" applyBorder="1" applyAlignment="1">
      <alignment horizontal="justify"/>
    </xf>
    <xf numFmtId="0" fontId="6" fillId="24" borderId="0" xfId="0" applyFont="1" applyFill="1" applyBorder="1" applyAlignment="1">
      <alignment horizontal="center"/>
    </xf>
    <xf numFmtId="174" fontId="5" fillId="24" borderId="0" xfId="42"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1838325</xdr:colOff>
      <xdr:row>0</xdr:row>
      <xdr:rowOff>66675</xdr:rowOff>
    </xdr:from>
    <xdr:to>
      <xdr:col>4</xdr:col>
      <xdr:colOff>542925</xdr:colOff>
      <xdr:row>5</xdr:row>
      <xdr:rowOff>66675</xdr:rowOff>
    </xdr:to>
    <xdr:pic>
      <xdr:nvPicPr>
        <xdr:cNvPr id="1" name="Picture 6" descr="logo_dijaya"/>
        <xdr:cNvPicPr preferRelativeResize="1">
          <a:picLocks noChangeAspect="1"/>
        </xdr:cNvPicPr>
      </xdr:nvPicPr>
      <xdr:blipFill>
        <a:blip r:embed="rId1"/>
        <a:stretch>
          <a:fillRect/>
        </a:stretch>
      </xdr:blipFill>
      <xdr:spPr>
        <a:xfrm>
          <a:off x="2447925" y="66675"/>
          <a:ext cx="2447925" cy="10382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1609725</xdr:colOff>
      <xdr:row>0</xdr:row>
      <xdr:rowOff>57150</xdr:rowOff>
    </xdr:from>
    <xdr:to>
      <xdr:col>3</xdr:col>
      <xdr:colOff>361950</xdr:colOff>
      <xdr:row>5</xdr:row>
      <xdr:rowOff>57150</xdr:rowOff>
    </xdr:to>
    <xdr:pic>
      <xdr:nvPicPr>
        <xdr:cNvPr id="1" name="Picture 1" descr="logo_dijaya"/>
        <xdr:cNvPicPr preferRelativeResize="1">
          <a:picLocks noChangeAspect="1"/>
        </xdr:cNvPicPr>
      </xdr:nvPicPr>
      <xdr:blipFill>
        <a:blip r:embed="rId1"/>
        <a:stretch>
          <a:fillRect/>
        </a:stretch>
      </xdr:blipFill>
      <xdr:spPr>
        <a:xfrm>
          <a:off x="2219325" y="57150"/>
          <a:ext cx="2447925" cy="103822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0</xdr:row>
      <xdr:rowOff>28575</xdr:rowOff>
    </xdr:from>
    <xdr:to>
      <xdr:col>8</xdr:col>
      <xdr:colOff>314325</xdr:colOff>
      <xdr:row>5</xdr:row>
      <xdr:rowOff>66675</xdr:rowOff>
    </xdr:to>
    <xdr:pic>
      <xdr:nvPicPr>
        <xdr:cNvPr id="1" name="Picture 1" descr="logo_dijaya"/>
        <xdr:cNvPicPr preferRelativeResize="1">
          <a:picLocks noChangeAspect="1"/>
        </xdr:cNvPicPr>
      </xdr:nvPicPr>
      <xdr:blipFill>
        <a:blip r:embed="rId1"/>
        <a:stretch>
          <a:fillRect/>
        </a:stretch>
      </xdr:blipFill>
      <xdr:spPr>
        <a:xfrm>
          <a:off x="2428875" y="28575"/>
          <a:ext cx="2447925" cy="103822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180975</xdr:colOff>
      <xdr:row>0</xdr:row>
      <xdr:rowOff>19050</xdr:rowOff>
    </xdr:from>
    <xdr:to>
      <xdr:col>8</xdr:col>
      <xdr:colOff>190500</xdr:colOff>
      <xdr:row>5</xdr:row>
      <xdr:rowOff>57150</xdr:rowOff>
    </xdr:to>
    <xdr:pic>
      <xdr:nvPicPr>
        <xdr:cNvPr id="1" name="Picture 1" descr="logo_dijaya"/>
        <xdr:cNvPicPr preferRelativeResize="1">
          <a:picLocks noChangeAspect="1"/>
        </xdr:cNvPicPr>
      </xdr:nvPicPr>
      <xdr:blipFill>
        <a:blip r:embed="rId1"/>
        <a:stretch>
          <a:fillRect/>
        </a:stretch>
      </xdr:blipFill>
      <xdr:spPr>
        <a:xfrm>
          <a:off x="2619375" y="19050"/>
          <a:ext cx="2447925" cy="1038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view="pageBreakPreview" zoomScaleSheetLayoutView="100" zoomScalePageLayoutView="0" workbookViewId="0" topLeftCell="A1">
      <selection activeCell="B1" sqref="B1"/>
    </sheetView>
  </sheetViews>
  <sheetFormatPr defaultColWidth="9.140625" defaultRowHeight="12.75"/>
  <cols>
    <col min="1" max="1" width="9.140625" style="1" customWidth="1"/>
    <col min="2" max="2" width="38.7109375" style="1" customWidth="1"/>
    <col min="3" max="3" width="4.7109375" style="2" customWidth="1"/>
    <col min="4" max="5" width="12.7109375" style="1" customWidth="1"/>
    <col min="6" max="6" width="1.7109375" style="1" customWidth="1"/>
    <col min="7" max="8" width="12.7109375" style="1" customWidth="1"/>
    <col min="9" max="9" width="13.57421875" style="1" customWidth="1"/>
    <col min="10" max="16384" width="9.140625" style="1" customWidth="1"/>
  </cols>
  <sheetData>
    <row r="1" spans="2:8" ht="15.75">
      <c r="B1" s="3"/>
      <c r="C1" s="3"/>
      <c r="D1" s="3"/>
      <c r="E1" s="3"/>
      <c r="F1" s="3"/>
      <c r="G1" s="3"/>
      <c r="H1" s="3"/>
    </row>
    <row r="2" spans="2:8" ht="16.5" customHeight="1">
      <c r="B2" s="3"/>
      <c r="C2" s="3"/>
      <c r="D2" s="3"/>
      <c r="E2" s="3"/>
      <c r="F2" s="3"/>
      <c r="G2" s="3"/>
      <c r="H2" s="3"/>
    </row>
    <row r="3" spans="2:8" ht="16.5" customHeight="1">
      <c r="B3" s="3"/>
      <c r="C3" s="3"/>
      <c r="D3" s="3"/>
      <c r="E3" s="3"/>
      <c r="F3" s="3"/>
      <c r="G3" s="3"/>
      <c r="H3" s="3"/>
    </row>
    <row r="4" spans="2:8" ht="16.5" customHeight="1">
      <c r="B4" s="3"/>
      <c r="C4" s="3"/>
      <c r="D4" s="3"/>
      <c r="E4" s="3"/>
      <c r="F4" s="3"/>
      <c r="G4" s="3"/>
      <c r="H4" s="3"/>
    </row>
    <row r="5" spans="2:8" ht="16.5" customHeight="1">
      <c r="B5" s="3"/>
      <c r="C5" s="3"/>
      <c r="D5" s="3"/>
      <c r="E5" s="3"/>
      <c r="F5" s="3"/>
      <c r="G5" s="3"/>
      <c r="H5" s="3"/>
    </row>
    <row r="6" spans="2:8" ht="16.5" customHeight="1">
      <c r="B6" s="3"/>
      <c r="C6" s="3"/>
      <c r="D6" s="3"/>
      <c r="E6" s="3"/>
      <c r="F6" s="3"/>
      <c r="G6" s="3"/>
      <c r="H6" s="3"/>
    </row>
    <row r="7" spans="2:8" ht="15.75">
      <c r="B7" s="92" t="s">
        <v>118</v>
      </c>
      <c r="C7" s="92"/>
      <c r="D7" s="92"/>
      <c r="E7" s="92"/>
      <c r="F7" s="92"/>
      <c r="G7" s="92"/>
      <c r="H7" s="92"/>
    </row>
    <row r="8" spans="2:8" ht="15.75">
      <c r="B8" s="3"/>
      <c r="C8" s="4"/>
      <c r="D8" s="3"/>
      <c r="E8" s="3"/>
      <c r="F8" s="3"/>
      <c r="G8" s="3"/>
      <c r="H8" s="3"/>
    </row>
    <row r="9" spans="2:8" ht="15.75">
      <c r="B9" s="93" t="s">
        <v>126</v>
      </c>
      <c r="C9" s="94"/>
      <c r="D9" s="94"/>
      <c r="E9" s="94"/>
      <c r="F9" s="94"/>
      <c r="G9" s="94"/>
      <c r="H9" s="95"/>
    </row>
    <row r="10" spans="2:8" ht="15.75">
      <c r="B10" s="3"/>
      <c r="C10" s="4"/>
      <c r="D10" s="3"/>
      <c r="E10" s="3"/>
      <c r="F10" s="3"/>
      <c r="G10" s="3"/>
      <c r="H10" s="3"/>
    </row>
    <row r="11" spans="2:8" ht="16.5">
      <c r="B11" s="7"/>
      <c r="C11" s="4"/>
      <c r="D11" s="96" t="s">
        <v>0</v>
      </c>
      <c r="E11" s="96"/>
      <c r="F11" s="9"/>
      <c r="G11" s="96" t="s">
        <v>1</v>
      </c>
      <c r="H11" s="96"/>
    </row>
    <row r="12" spans="3:8" ht="15.75" customHeight="1">
      <c r="C12" s="10" t="s">
        <v>2</v>
      </c>
      <c r="D12" s="11" t="s">
        <v>3</v>
      </c>
      <c r="E12" s="11" t="s">
        <v>4</v>
      </c>
      <c r="F12" s="8"/>
      <c r="G12" s="11" t="s">
        <v>3</v>
      </c>
      <c r="H12" s="11" t="s">
        <v>4</v>
      </c>
    </row>
    <row r="13" spans="4:9" ht="15.75" customHeight="1">
      <c r="D13" s="89" t="s">
        <v>119</v>
      </c>
      <c r="E13" s="89" t="s">
        <v>120</v>
      </c>
      <c r="F13" s="8"/>
      <c r="G13" s="89" t="s">
        <v>119</v>
      </c>
      <c r="H13" s="89" t="s">
        <v>120</v>
      </c>
      <c r="I13" s="12"/>
    </row>
    <row r="14" spans="4:8" ht="15.75" customHeight="1">
      <c r="D14" s="13" t="s">
        <v>5</v>
      </c>
      <c r="E14" s="13" t="s">
        <v>5</v>
      </c>
      <c r="F14" s="8"/>
      <c r="G14" s="13" t="s">
        <v>5</v>
      </c>
      <c r="H14" s="13" t="s">
        <v>5</v>
      </c>
    </row>
    <row r="15" spans="4:8" ht="15.75" customHeight="1">
      <c r="D15" s="14"/>
      <c r="E15" s="14"/>
      <c r="F15" s="14"/>
      <c r="G15" s="14"/>
      <c r="H15" s="14"/>
    </row>
    <row r="16" spans="2:11" ht="15.75" customHeight="1">
      <c r="B16" s="1" t="s">
        <v>6</v>
      </c>
      <c r="C16" s="15"/>
      <c r="D16" s="16">
        <v>30050</v>
      </c>
      <c r="E16" s="17">
        <v>78610</v>
      </c>
      <c r="F16" s="17"/>
      <c r="G16" s="16">
        <v>180275</v>
      </c>
      <c r="H16" s="17">
        <v>250801</v>
      </c>
      <c r="I16" s="16"/>
      <c r="J16" s="88"/>
      <c r="K16" s="45"/>
    </row>
    <row r="17" spans="2:11" ht="15.75" customHeight="1">
      <c r="B17" s="1" t="s">
        <v>7</v>
      </c>
      <c r="C17" s="15"/>
      <c r="D17" s="16">
        <v>4513</v>
      </c>
      <c r="E17" s="17">
        <v>-28613</v>
      </c>
      <c r="F17" s="17"/>
      <c r="G17" s="16">
        <v>-90515</v>
      </c>
      <c r="H17" s="17">
        <v>-138448</v>
      </c>
      <c r="I17" s="16"/>
      <c r="J17" s="88"/>
      <c r="K17" s="45"/>
    </row>
    <row r="18" spans="3:10" ht="15.75" customHeight="1">
      <c r="C18" s="15"/>
      <c r="D18" s="16"/>
      <c r="E18" s="17"/>
      <c r="F18" s="17"/>
      <c r="G18" s="19"/>
      <c r="H18" s="19"/>
      <c r="I18" s="19"/>
      <c r="J18" s="18"/>
    </row>
    <row r="19" spans="2:10" ht="15.75" customHeight="1">
      <c r="B19" s="1" t="s">
        <v>8</v>
      </c>
      <c r="C19" s="15"/>
      <c r="D19" s="20">
        <f>SUM(D16:D17)</f>
        <v>34563</v>
      </c>
      <c r="E19" s="21">
        <f>SUM(E16:E18)</f>
        <v>49997</v>
      </c>
      <c r="F19" s="17"/>
      <c r="G19" s="20">
        <f>SUM(G16:G17)</f>
        <v>89760</v>
      </c>
      <c r="H19" s="21">
        <f>SUM(H16:H17)</f>
        <v>112353</v>
      </c>
      <c r="I19" s="16"/>
      <c r="J19" s="18"/>
    </row>
    <row r="20" spans="2:11" ht="15.75" customHeight="1">
      <c r="B20" s="1" t="s">
        <v>9</v>
      </c>
      <c r="C20" s="15"/>
      <c r="D20" s="16">
        <v>14885</v>
      </c>
      <c r="E20" s="17">
        <v>3071</v>
      </c>
      <c r="F20" s="17"/>
      <c r="G20" s="16">
        <v>27019</v>
      </c>
      <c r="H20" s="17">
        <v>30760</v>
      </c>
      <c r="I20" s="16"/>
      <c r="J20" s="88"/>
      <c r="K20" s="45"/>
    </row>
    <row r="21" spans="2:11" ht="15.75" customHeight="1">
      <c r="B21" s="1" t="s">
        <v>10</v>
      </c>
      <c r="C21" s="15"/>
      <c r="D21" s="16">
        <v>-20993</v>
      </c>
      <c r="E21" s="17">
        <v>-36242</v>
      </c>
      <c r="F21" s="17"/>
      <c r="G21" s="16">
        <v>-54667</v>
      </c>
      <c r="H21" s="17">
        <v>-85360</v>
      </c>
      <c r="I21" s="16"/>
      <c r="J21" s="88"/>
      <c r="K21" s="45"/>
    </row>
    <row r="22" spans="2:11" ht="15.75" customHeight="1">
      <c r="B22" s="1" t="s">
        <v>11</v>
      </c>
      <c r="C22" s="15"/>
      <c r="D22" s="16">
        <v>-423</v>
      </c>
      <c r="E22" s="17">
        <v>-138</v>
      </c>
      <c r="F22" s="17"/>
      <c r="G22" s="16">
        <v>-1376</v>
      </c>
      <c r="H22" s="17">
        <v>-1521</v>
      </c>
      <c r="I22" s="16"/>
      <c r="J22" s="88"/>
      <c r="K22" s="45"/>
    </row>
    <row r="23" spans="2:11" ht="15.75" customHeight="1">
      <c r="B23" s="1" t="s">
        <v>12</v>
      </c>
      <c r="C23" s="15"/>
      <c r="D23" s="16">
        <v>612</v>
      </c>
      <c r="E23" s="17">
        <v>-347</v>
      </c>
      <c r="F23" s="17"/>
      <c r="G23" s="16">
        <v>1564</v>
      </c>
      <c r="H23" s="17">
        <v>1148</v>
      </c>
      <c r="I23" s="16"/>
      <c r="J23" s="88"/>
      <c r="K23" s="45"/>
    </row>
    <row r="24" spans="3:10" ht="15.75" customHeight="1">
      <c r="C24" s="15"/>
      <c r="D24" s="16"/>
      <c r="E24" s="17"/>
      <c r="F24" s="17"/>
      <c r="G24" s="16"/>
      <c r="H24" s="17"/>
      <c r="I24" s="18"/>
      <c r="J24" s="18"/>
    </row>
    <row r="25" spans="2:10" ht="15.75" customHeight="1">
      <c r="B25" s="1" t="s">
        <v>13</v>
      </c>
      <c r="C25" s="15" t="s">
        <v>14</v>
      </c>
      <c r="D25" s="20">
        <f>SUM(D19:D24)</f>
        <v>28644</v>
      </c>
      <c r="E25" s="21">
        <f>SUM(E19:E24)</f>
        <v>16341</v>
      </c>
      <c r="F25" s="17"/>
      <c r="G25" s="20">
        <f>SUM(G19:G24)</f>
        <v>62300</v>
      </c>
      <c r="H25" s="21">
        <f>SUM(H19:H24)</f>
        <v>57380</v>
      </c>
      <c r="I25" s="16"/>
      <c r="J25" s="22"/>
    </row>
    <row r="26" spans="2:11" ht="15.75" customHeight="1">
      <c r="B26" s="1" t="s">
        <v>15</v>
      </c>
      <c r="C26" s="15" t="s">
        <v>16</v>
      </c>
      <c r="D26" s="16">
        <v>-13052</v>
      </c>
      <c r="E26" s="17">
        <v>-8011</v>
      </c>
      <c r="F26" s="17"/>
      <c r="G26" s="16">
        <v>-18973</v>
      </c>
      <c r="H26" s="17">
        <v>-19421</v>
      </c>
      <c r="I26" s="16"/>
      <c r="J26" s="88"/>
      <c r="K26" s="45"/>
    </row>
    <row r="27" spans="2:10" ht="15.75" customHeight="1">
      <c r="B27" s="23" t="s">
        <v>17</v>
      </c>
      <c r="C27" s="15"/>
      <c r="D27" s="24">
        <v>-12896</v>
      </c>
      <c r="E27" s="25">
        <v>-7889</v>
      </c>
      <c r="F27" s="17"/>
      <c r="G27" s="24">
        <v>-18582</v>
      </c>
      <c r="H27" s="25">
        <v>-18965</v>
      </c>
      <c r="I27" s="16"/>
      <c r="J27" s="18"/>
    </row>
    <row r="28" spans="2:10" ht="15.75" customHeight="1">
      <c r="B28" s="23" t="s">
        <v>18</v>
      </c>
      <c r="C28" s="15"/>
      <c r="D28" s="26">
        <v>-156</v>
      </c>
      <c r="E28" s="27">
        <v>-122</v>
      </c>
      <c r="F28" s="17"/>
      <c r="G28" s="26">
        <v>-391</v>
      </c>
      <c r="H28" s="27">
        <v>-456</v>
      </c>
      <c r="I28" s="18"/>
      <c r="J28" s="18"/>
    </row>
    <row r="29" spans="3:10" ht="15.75" customHeight="1">
      <c r="C29" s="15"/>
      <c r="D29" s="16"/>
      <c r="E29" s="17"/>
      <c r="F29" s="17"/>
      <c r="G29" s="16"/>
      <c r="H29" s="17"/>
      <c r="I29" s="18"/>
      <c r="J29" s="18"/>
    </row>
    <row r="30" spans="2:10" ht="15.75" customHeight="1" thickBot="1">
      <c r="B30" s="28" t="s">
        <v>19</v>
      </c>
      <c r="C30" s="15"/>
      <c r="D30" s="29">
        <f>SUM(D25:D26)</f>
        <v>15592</v>
      </c>
      <c r="E30" s="30">
        <f>SUM(E25:E26)</f>
        <v>8330</v>
      </c>
      <c r="F30" s="17"/>
      <c r="G30" s="29">
        <f>SUM(G25:G26)</f>
        <v>43327</v>
      </c>
      <c r="H30" s="30">
        <f>SUM(H25:H26)</f>
        <v>37959</v>
      </c>
      <c r="I30" s="18"/>
      <c r="J30" s="18"/>
    </row>
    <row r="31" spans="2:10" ht="15.75" customHeight="1">
      <c r="B31" s="28"/>
      <c r="C31" s="15"/>
      <c r="D31" s="16"/>
      <c r="E31" s="17"/>
      <c r="F31" s="17"/>
      <c r="G31" s="16"/>
      <c r="H31" s="17"/>
      <c r="I31" s="16"/>
      <c r="J31" s="18"/>
    </row>
    <row r="32" spans="2:9" ht="15.75" customHeight="1">
      <c r="B32" s="28" t="s">
        <v>20</v>
      </c>
      <c r="C32" s="15"/>
      <c r="D32" s="16"/>
      <c r="E32" s="17"/>
      <c r="F32" s="17"/>
      <c r="G32" s="16"/>
      <c r="H32" s="17"/>
      <c r="I32" s="16"/>
    </row>
    <row r="33" spans="2:11" ht="15.75" customHeight="1">
      <c r="B33" s="28" t="s">
        <v>21</v>
      </c>
      <c r="C33" s="15"/>
      <c r="D33" s="16">
        <v>16234</v>
      </c>
      <c r="E33" s="17">
        <v>5016</v>
      </c>
      <c r="F33" s="17"/>
      <c r="G33" s="16">
        <v>40512</v>
      </c>
      <c r="H33" s="17">
        <v>29193</v>
      </c>
      <c r="I33" s="16"/>
      <c r="J33" s="16"/>
      <c r="K33" s="45"/>
    </row>
    <row r="34" spans="2:11" ht="15.75" customHeight="1">
      <c r="B34" s="1" t="s">
        <v>22</v>
      </c>
      <c r="C34" s="15"/>
      <c r="D34" s="16">
        <v>-642</v>
      </c>
      <c r="E34" s="17">
        <v>3314</v>
      </c>
      <c r="F34" s="17"/>
      <c r="G34" s="16">
        <v>2815</v>
      </c>
      <c r="H34" s="17">
        <v>8766</v>
      </c>
      <c r="I34" s="16"/>
      <c r="J34" s="16"/>
      <c r="K34" s="45"/>
    </row>
    <row r="35" spans="3:9" ht="15.75" customHeight="1">
      <c r="C35" s="15"/>
      <c r="D35" s="16"/>
      <c r="E35" s="17"/>
      <c r="F35" s="17"/>
      <c r="G35" s="16"/>
      <c r="H35" s="17"/>
      <c r="I35" s="16"/>
    </row>
    <row r="36" spans="2:8" ht="15.75" customHeight="1">
      <c r="B36" s="28"/>
      <c r="C36" s="31"/>
      <c r="D36" s="29">
        <f>SUM(D33:D35)</f>
        <v>15592</v>
      </c>
      <c r="E36" s="30">
        <f>SUM(E33:E35)</f>
        <v>8330</v>
      </c>
      <c r="F36" s="17"/>
      <c r="G36" s="29">
        <f>SUM(G33:G35)</f>
        <v>43327</v>
      </c>
      <c r="H36" s="30">
        <f>SUM(H33:H35)</f>
        <v>37959</v>
      </c>
    </row>
    <row r="37" spans="2:8" ht="15.75" customHeight="1">
      <c r="B37" s="32"/>
      <c r="C37" s="33"/>
      <c r="D37" s="16"/>
      <c r="E37" s="17"/>
      <c r="F37" s="17"/>
      <c r="G37" s="16"/>
      <c r="H37" s="17"/>
    </row>
    <row r="38" spans="2:8" ht="15.75" customHeight="1">
      <c r="B38" s="34" t="s">
        <v>23</v>
      </c>
      <c r="C38" s="35"/>
      <c r="E38" s="14"/>
      <c r="F38" s="14"/>
      <c r="G38" s="36"/>
      <c r="H38" s="37"/>
    </row>
    <row r="39" spans="2:8" ht="15.75" customHeight="1">
      <c r="B39" s="38" t="s">
        <v>24</v>
      </c>
      <c r="C39" s="35"/>
      <c r="E39" s="14"/>
      <c r="F39" s="14"/>
      <c r="G39" s="36"/>
      <c r="H39" s="37"/>
    </row>
    <row r="40" spans="1:8" ht="15.75" customHeight="1">
      <c r="A40" s="34"/>
      <c r="B40" s="34" t="s">
        <v>25</v>
      </c>
      <c r="C40" s="35" t="s">
        <v>26</v>
      </c>
      <c r="D40" s="39">
        <f>(D33/259525.583)*100</f>
        <v>6.255260006486528</v>
      </c>
      <c r="E40" s="40">
        <f>(E33/259525.583)*100</f>
        <v>1.932757434553186</v>
      </c>
      <c r="F40" s="41"/>
      <c r="G40" s="39">
        <f>(G33/259525.583)*100</f>
        <v>15.610021768065923</v>
      </c>
      <c r="H40" s="40">
        <f>(H33/259525.583)*100</f>
        <v>11.248602030883406</v>
      </c>
    </row>
    <row r="41" spans="1:8" ht="15.75" customHeight="1">
      <c r="A41" s="34"/>
      <c r="B41" s="34"/>
      <c r="C41" s="35"/>
      <c r="D41" s="42"/>
      <c r="E41" s="41"/>
      <c r="F41" s="41"/>
      <c r="G41" s="42"/>
      <c r="H41" s="41"/>
    </row>
    <row r="42" spans="1:8" ht="15.75" customHeight="1">
      <c r="A42" s="34"/>
      <c r="B42" s="34"/>
      <c r="C42" s="35"/>
      <c r="D42" s="42"/>
      <c r="E42" s="41"/>
      <c r="F42" s="41"/>
      <c r="G42" s="42"/>
      <c r="H42" s="41"/>
    </row>
    <row r="43" spans="1:8" ht="15.75" customHeight="1">
      <c r="A43" s="34"/>
      <c r="B43" s="34"/>
      <c r="C43" s="35"/>
      <c r="D43" s="42"/>
      <c r="E43" s="41"/>
      <c r="F43" s="41"/>
      <c r="G43" s="42"/>
      <c r="H43" s="41"/>
    </row>
    <row r="44" spans="2:8" s="7" customFormat="1" ht="15.75" customHeight="1">
      <c r="B44" s="97" t="s">
        <v>27</v>
      </c>
      <c r="C44" s="97"/>
      <c r="D44" s="97"/>
      <c r="E44" s="97"/>
      <c r="F44" s="97"/>
      <c r="G44" s="97"/>
      <c r="H44" s="97"/>
    </row>
    <row r="45" spans="2:8" ht="15.75">
      <c r="B45" s="97"/>
      <c r="C45" s="97"/>
      <c r="D45" s="97"/>
      <c r="E45" s="97"/>
      <c r="F45" s="97"/>
      <c r="G45" s="97"/>
      <c r="H45" s="97"/>
    </row>
    <row r="46" spans="2:8" ht="15.75">
      <c r="B46" s="43"/>
      <c r="C46" s="44"/>
      <c r="D46" s="43"/>
      <c r="E46" s="43"/>
      <c r="F46" s="43"/>
      <c r="G46" s="43"/>
      <c r="H46" s="43"/>
    </row>
  </sheetData>
  <sheetProtection/>
  <mergeCells count="5">
    <mergeCell ref="B7:H7"/>
    <mergeCell ref="B9:H9"/>
    <mergeCell ref="D11:E11"/>
    <mergeCell ref="G11:H11"/>
    <mergeCell ref="B44:H45"/>
  </mergeCells>
  <printOptions/>
  <pageMargins left="1" right="0.25" top="0.25" bottom="0.5" header="0" footer="0"/>
  <pageSetup fitToHeight="1" fitToWidth="1" horizontalDpi="300" verticalDpi="300" orientation="portrait" paperSize="9" scale="95" r:id="rId2"/>
  <headerFooter alignWithMargins="0">
    <oddFooter>&amp;R&amp;"Arial Narrow,Regular"1</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I73"/>
  <sheetViews>
    <sheetView view="pageBreakPreview" zoomScaleSheetLayoutView="100" zoomScalePageLayoutView="0" workbookViewId="0" topLeftCell="A1">
      <selection activeCell="E1" sqref="E1"/>
    </sheetView>
  </sheetViews>
  <sheetFormatPr defaultColWidth="9.140625" defaultRowHeight="12.75"/>
  <cols>
    <col min="1" max="1" width="9.140625" style="1" customWidth="1"/>
    <col min="2" max="2" width="50.7109375" style="1" customWidth="1"/>
    <col min="3" max="3" width="4.7109375" style="2" customWidth="1"/>
    <col min="4" max="4" width="14.7109375" style="7" customWidth="1"/>
    <col min="5" max="5" width="1.7109375" style="1" customWidth="1"/>
    <col min="6" max="6" width="14.7109375" style="1" customWidth="1"/>
    <col min="7" max="7" width="4.7109375" style="1" customWidth="1"/>
    <col min="8" max="16384" width="9.140625" style="1" customWidth="1"/>
  </cols>
  <sheetData>
    <row r="1" spans="2:5" ht="15.75">
      <c r="B1" s="3"/>
      <c r="C1" s="4"/>
      <c r="D1" s="3"/>
      <c r="E1" s="3"/>
    </row>
    <row r="2" spans="2:6" ht="16.5">
      <c r="B2" s="5"/>
      <c r="C2" s="4"/>
      <c r="D2" s="3"/>
      <c r="E2" s="3"/>
      <c r="F2" s="3"/>
    </row>
    <row r="3" spans="2:6" ht="16.5">
      <c r="B3" s="5"/>
      <c r="C3" s="4"/>
      <c r="D3" s="3"/>
      <c r="E3" s="3"/>
      <c r="F3" s="3"/>
    </row>
    <row r="4" ht="16.5">
      <c r="C4" s="13"/>
    </row>
    <row r="5" spans="2:3" ht="16.5">
      <c r="B5" s="6"/>
      <c r="C5" s="13"/>
    </row>
    <row r="6" spans="2:3" ht="16.5">
      <c r="B6" s="6"/>
      <c r="C6" s="13"/>
    </row>
    <row r="7" spans="2:6" ht="16.5" customHeight="1">
      <c r="B7" s="92" t="s">
        <v>118</v>
      </c>
      <c r="C7" s="92"/>
      <c r="D7" s="92"/>
      <c r="E7" s="92"/>
      <c r="F7" s="92"/>
    </row>
    <row r="8" spans="2:3" ht="15.75">
      <c r="B8" s="46"/>
      <c r="C8" s="47"/>
    </row>
    <row r="9" spans="2:6" ht="15.75">
      <c r="B9" s="98" t="s">
        <v>127</v>
      </c>
      <c r="C9" s="98"/>
      <c r="D9" s="98"/>
      <c r="E9" s="98"/>
      <c r="F9" s="98"/>
    </row>
    <row r="10" spans="2:6" ht="15.75">
      <c r="B10" s="7"/>
      <c r="C10" s="4"/>
      <c r="D10" s="48"/>
      <c r="E10" s="48"/>
      <c r="F10" s="48"/>
    </row>
    <row r="11" spans="3:6" ht="16.5">
      <c r="C11" s="15"/>
      <c r="D11" s="13" t="s">
        <v>28</v>
      </c>
      <c r="E11" s="15"/>
      <c r="F11" s="13" t="s">
        <v>29</v>
      </c>
    </row>
    <row r="12" spans="3:6" ht="16.5">
      <c r="C12" s="13" t="s">
        <v>2</v>
      </c>
      <c r="D12" s="90" t="s">
        <v>119</v>
      </c>
      <c r="E12" s="49"/>
      <c r="F12" s="49" t="s">
        <v>30</v>
      </c>
    </row>
    <row r="13" spans="3:6" ht="16.5">
      <c r="C13" s="15"/>
      <c r="D13" s="13" t="s">
        <v>5</v>
      </c>
      <c r="E13" s="15"/>
      <c r="F13" s="13" t="s">
        <v>5</v>
      </c>
    </row>
    <row r="14" spans="2:6" ht="16.5">
      <c r="B14" s="7" t="s">
        <v>31</v>
      </c>
      <c r="C14" s="15"/>
      <c r="D14" s="13"/>
      <c r="E14" s="15"/>
      <c r="F14" s="13"/>
    </row>
    <row r="15" spans="2:6" ht="16.5">
      <c r="B15" s="7" t="s">
        <v>32</v>
      </c>
      <c r="C15" s="15"/>
      <c r="D15" s="10"/>
      <c r="E15" s="50"/>
      <c r="F15" s="10"/>
    </row>
    <row r="16" spans="2:6" ht="16.5">
      <c r="B16" s="51" t="s">
        <v>33</v>
      </c>
      <c r="C16" s="15" t="s">
        <v>34</v>
      </c>
      <c r="D16" s="16">
        <v>268725</v>
      </c>
      <c r="E16" s="17"/>
      <c r="F16" s="17">
        <v>276855</v>
      </c>
    </row>
    <row r="17" spans="2:6" ht="16.5">
      <c r="B17" s="51" t="s">
        <v>35</v>
      </c>
      <c r="C17" s="13"/>
      <c r="D17" s="16">
        <v>44661</v>
      </c>
      <c r="E17" s="17"/>
      <c r="F17" s="17">
        <v>39878</v>
      </c>
    </row>
    <row r="18" spans="2:6" ht="16.5">
      <c r="B18" s="51" t="s">
        <v>36</v>
      </c>
      <c r="C18" s="13"/>
      <c r="D18" s="16">
        <v>3343</v>
      </c>
      <c r="E18" s="17"/>
      <c r="F18" s="17">
        <v>-14015</v>
      </c>
    </row>
    <row r="19" spans="2:6" ht="16.5">
      <c r="B19" s="51" t="s">
        <v>37</v>
      </c>
      <c r="C19" s="13"/>
      <c r="D19" s="16">
        <v>50976</v>
      </c>
      <c r="E19" s="17"/>
      <c r="F19" s="17">
        <v>46159</v>
      </c>
    </row>
    <row r="20" spans="2:6" ht="16.5">
      <c r="B20" s="51" t="s">
        <v>38</v>
      </c>
      <c r="C20" s="15" t="s">
        <v>39</v>
      </c>
      <c r="D20" s="16">
        <v>24237</v>
      </c>
      <c r="E20" s="17"/>
      <c r="F20" s="17">
        <v>24244</v>
      </c>
    </row>
    <row r="21" spans="2:6" ht="16.5">
      <c r="B21" s="51" t="s">
        <v>40</v>
      </c>
      <c r="C21" s="13"/>
      <c r="D21" s="16">
        <v>2503</v>
      </c>
      <c r="E21" s="17"/>
      <c r="F21" s="17">
        <v>2332</v>
      </c>
    </row>
    <row r="22" spans="2:6" ht="16.5">
      <c r="B22" s="51"/>
      <c r="C22" s="13"/>
      <c r="D22" s="52">
        <f>SUM(D16:D21)</f>
        <v>394445</v>
      </c>
      <c r="E22" s="17"/>
      <c r="F22" s="53">
        <f>SUM(F16:F21)</f>
        <v>375453</v>
      </c>
    </row>
    <row r="23" spans="2:6" ht="16.5">
      <c r="B23" s="7"/>
      <c r="C23" s="13"/>
      <c r="D23" s="16"/>
      <c r="E23" s="17"/>
      <c r="F23" s="16"/>
    </row>
    <row r="24" spans="2:6" ht="16.5">
      <c r="B24" s="7" t="s">
        <v>41</v>
      </c>
      <c r="C24" s="13"/>
      <c r="D24" s="16"/>
      <c r="E24" s="17"/>
      <c r="F24" s="17"/>
    </row>
    <row r="25" spans="2:6" ht="16.5">
      <c r="B25" s="51" t="s">
        <v>42</v>
      </c>
      <c r="C25" s="54"/>
      <c r="D25" s="16">
        <v>327353</v>
      </c>
      <c r="E25" s="17"/>
      <c r="F25" s="17">
        <v>301034</v>
      </c>
    </row>
    <row r="26" spans="2:6" ht="16.5">
      <c r="B26" s="51" t="s">
        <v>43</v>
      </c>
      <c r="C26" s="54"/>
      <c r="D26" s="16">
        <v>34489</v>
      </c>
      <c r="E26" s="17"/>
      <c r="F26" s="17">
        <v>28561</v>
      </c>
    </row>
    <row r="27" spans="2:6" ht="16.5">
      <c r="B27" s="51" t="s">
        <v>44</v>
      </c>
      <c r="C27" s="54"/>
      <c r="D27" s="16">
        <v>42555</v>
      </c>
      <c r="E27" s="17"/>
      <c r="F27" s="17">
        <v>37323</v>
      </c>
    </row>
    <row r="28" spans="2:6" ht="16.5">
      <c r="B28" s="51" t="s">
        <v>45</v>
      </c>
      <c r="C28" s="54"/>
      <c r="D28" s="16">
        <v>14202</v>
      </c>
      <c r="E28" s="17"/>
      <c r="F28" s="17">
        <v>7287</v>
      </c>
    </row>
    <row r="29" spans="2:6" ht="16.5">
      <c r="B29" s="51" t="s">
        <v>46</v>
      </c>
      <c r="C29" s="15" t="s">
        <v>39</v>
      </c>
      <c r="D29" s="16">
        <v>21473</v>
      </c>
      <c r="E29" s="17"/>
      <c r="F29" s="17">
        <v>19450</v>
      </c>
    </row>
    <row r="30" spans="2:6" ht="16.5">
      <c r="B30" s="51" t="s">
        <v>47</v>
      </c>
      <c r="C30" s="54"/>
      <c r="D30" s="16">
        <v>170001</v>
      </c>
      <c r="E30" s="17"/>
      <c r="F30" s="17">
        <v>161745</v>
      </c>
    </row>
    <row r="31" spans="3:6" ht="15" customHeight="1">
      <c r="C31" s="15"/>
      <c r="D31" s="52">
        <f>SUM(D25:D30)</f>
        <v>610073</v>
      </c>
      <c r="E31" s="17"/>
      <c r="F31" s="53">
        <f>SUM(F25:F30)</f>
        <v>555400</v>
      </c>
    </row>
    <row r="32" spans="3:6" ht="15" customHeight="1">
      <c r="C32" s="15"/>
      <c r="D32" s="16"/>
      <c r="E32" s="17"/>
      <c r="F32" s="17"/>
    </row>
    <row r="33" spans="2:6" ht="15" customHeight="1">
      <c r="B33" s="7" t="s">
        <v>48</v>
      </c>
      <c r="C33" s="15"/>
      <c r="D33" s="55">
        <f>D22+D31</f>
        <v>1004518</v>
      </c>
      <c r="E33" s="17"/>
      <c r="F33" s="56">
        <f>F22+F31</f>
        <v>930853</v>
      </c>
    </row>
    <row r="34" spans="3:6" ht="15" customHeight="1">
      <c r="C34" s="15"/>
      <c r="D34" s="16"/>
      <c r="E34" s="17"/>
      <c r="F34" s="17"/>
    </row>
    <row r="35" spans="3:6" ht="15" customHeight="1">
      <c r="C35" s="15"/>
      <c r="D35" s="16"/>
      <c r="E35" s="17"/>
      <c r="F35" s="17"/>
    </row>
    <row r="36" spans="2:6" ht="15" customHeight="1">
      <c r="B36" s="7" t="s">
        <v>49</v>
      </c>
      <c r="C36" s="15"/>
      <c r="D36" s="16"/>
      <c r="E36" s="17"/>
      <c r="F36" s="17"/>
    </row>
    <row r="37" spans="2:6" ht="15" customHeight="1">
      <c r="B37" s="7" t="s">
        <v>50</v>
      </c>
      <c r="C37" s="15"/>
      <c r="D37" s="16"/>
      <c r="E37" s="17"/>
      <c r="F37" s="17"/>
    </row>
    <row r="38" spans="2:6" ht="15" customHeight="1">
      <c r="B38" s="57" t="s">
        <v>51</v>
      </c>
      <c r="C38" s="13"/>
      <c r="D38" s="16">
        <v>259526</v>
      </c>
      <c r="E38" s="17"/>
      <c r="F38" s="17">
        <v>259526</v>
      </c>
    </row>
    <row r="39" spans="2:6" ht="15" customHeight="1">
      <c r="B39" s="57" t="s">
        <v>52</v>
      </c>
      <c r="C39" s="13"/>
      <c r="D39" s="16">
        <v>300938</v>
      </c>
      <c r="E39" s="17"/>
      <c r="F39" s="17">
        <v>252888</v>
      </c>
    </row>
    <row r="40" spans="2:6" ht="15" customHeight="1">
      <c r="B40" s="58"/>
      <c r="C40" s="15"/>
      <c r="D40" s="20">
        <f>SUM(D38:D39)</f>
        <v>560464</v>
      </c>
      <c r="E40" s="17"/>
      <c r="F40" s="21">
        <f>SUM(F38:F39)</f>
        <v>512414</v>
      </c>
    </row>
    <row r="41" spans="2:6" ht="15" customHeight="1">
      <c r="B41" s="1" t="s">
        <v>53</v>
      </c>
      <c r="C41" s="13"/>
      <c r="D41" s="16">
        <v>70878</v>
      </c>
      <c r="E41" s="17"/>
      <c r="F41" s="17">
        <v>68706</v>
      </c>
    </row>
    <row r="42" spans="2:6" ht="15" customHeight="1">
      <c r="B42" s="1" t="s">
        <v>54</v>
      </c>
      <c r="C42" s="13"/>
      <c r="D42" s="52">
        <f>SUM(D40:D41)</f>
        <v>631342</v>
      </c>
      <c r="E42" s="17"/>
      <c r="F42" s="53">
        <f>SUM(F40:F41)</f>
        <v>581120</v>
      </c>
    </row>
    <row r="43" spans="2:6" ht="15" customHeight="1">
      <c r="B43" s="7"/>
      <c r="C43" s="15"/>
      <c r="D43" s="16"/>
      <c r="E43" s="17"/>
      <c r="F43" s="17"/>
    </row>
    <row r="44" spans="2:6" ht="15" customHeight="1">
      <c r="B44" s="7" t="s">
        <v>55</v>
      </c>
      <c r="C44" s="13"/>
      <c r="D44" s="16"/>
      <c r="E44" s="17"/>
      <c r="F44" s="17"/>
    </row>
    <row r="45" spans="2:6" ht="15" customHeight="1">
      <c r="B45" s="51" t="s">
        <v>56</v>
      </c>
      <c r="C45" s="13"/>
      <c r="D45" s="16">
        <v>5700</v>
      </c>
      <c r="E45" s="17"/>
      <c r="F45" s="17">
        <v>5700</v>
      </c>
    </row>
    <row r="46" spans="2:6" ht="15" customHeight="1">
      <c r="B46" s="51" t="s">
        <v>57</v>
      </c>
      <c r="C46" s="15"/>
      <c r="D46" s="16">
        <v>81393</v>
      </c>
      <c r="E46" s="17"/>
      <c r="F46" s="17">
        <v>86768</v>
      </c>
    </row>
    <row r="47" spans="2:6" ht="15" customHeight="1">
      <c r="B47" s="51" t="s">
        <v>58</v>
      </c>
      <c r="C47" s="15"/>
      <c r="D47" s="16">
        <v>1304</v>
      </c>
      <c r="E47" s="17"/>
      <c r="F47" s="17">
        <v>3524</v>
      </c>
    </row>
    <row r="48" spans="2:6" ht="15" customHeight="1">
      <c r="B48" s="51" t="s">
        <v>59</v>
      </c>
      <c r="C48" s="15"/>
      <c r="D48" s="16">
        <v>27370</v>
      </c>
      <c r="E48" s="17"/>
      <c r="F48" s="17">
        <v>27370</v>
      </c>
    </row>
    <row r="49" spans="2:6" ht="15" customHeight="1">
      <c r="B49" s="51" t="s">
        <v>60</v>
      </c>
      <c r="C49" s="15"/>
      <c r="D49" s="16">
        <v>67048</v>
      </c>
      <c r="E49" s="17"/>
      <c r="F49" s="17">
        <v>66933</v>
      </c>
    </row>
    <row r="50" spans="3:6" ht="15" customHeight="1">
      <c r="C50" s="15"/>
      <c r="D50" s="52">
        <f>SUM(D45:D49)</f>
        <v>182815</v>
      </c>
      <c r="E50" s="17"/>
      <c r="F50" s="53">
        <f>SUM(F45:F49)</f>
        <v>190295</v>
      </c>
    </row>
    <row r="51" spans="3:6" ht="15" customHeight="1">
      <c r="C51" s="15"/>
      <c r="D51" s="16"/>
      <c r="E51" s="17"/>
      <c r="F51" s="17"/>
    </row>
    <row r="52" spans="2:6" ht="16.5">
      <c r="B52" s="7" t="s">
        <v>61</v>
      </c>
      <c r="C52" s="13"/>
      <c r="D52" s="16"/>
      <c r="E52" s="17"/>
      <c r="F52" s="17"/>
    </row>
    <row r="53" spans="2:6" ht="16.5">
      <c r="B53" s="51" t="s">
        <v>56</v>
      </c>
      <c r="C53" s="54"/>
      <c r="D53" s="16">
        <v>445</v>
      </c>
      <c r="E53" s="17"/>
      <c r="F53" s="17">
        <v>445</v>
      </c>
    </row>
    <row r="54" spans="2:6" ht="16.5">
      <c r="B54" s="51" t="s">
        <v>62</v>
      </c>
      <c r="C54" s="15" t="s">
        <v>63</v>
      </c>
      <c r="D54" s="16">
        <v>27419</v>
      </c>
      <c r="E54" s="17"/>
      <c r="F54" s="17">
        <v>24082</v>
      </c>
    </row>
    <row r="55" spans="2:6" ht="16.5">
      <c r="B55" s="51" t="s">
        <v>64</v>
      </c>
      <c r="C55" s="54"/>
      <c r="D55" s="16">
        <v>63117</v>
      </c>
      <c r="E55" s="17"/>
      <c r="F55" s="17">
        <v>66982</v>
      </c>
    </row>
    <row r="56" spans="2:6" ht="16.5">
      <c r="B56" s="51" t="s">
        <v>65</v>
      </c>
      <c r="C56" s="54"/>
      <c r="D56" s="16">
        <v>92081</v>
      </c>
      <c r="E56" s="17"/>
      <c r="F56" s="17">
        <v>56576</v>
      </c>
    </row>
    <row r="57" spans="2:6" ht="16.5">
      <c r="B57" s="51" t="s">
        <v>66</v>
      </c>
      <c r="C57" s="54"/>
      <c r="D57" s="16">
        <v>7299</v>
      </c>
      <c r="E57" s="17"/>
      <c r="F57" s="17">
        <v>11353</v>
      </c>
    </row>
    <row r="58" spans="3:6" ht="16.5">
      <c r="C58" s="15"/>
      <c r="D58" s="52">
        <f>SUM(D53:D57)</f>
        <v>190361</v>
      </c>
      <c r="E58" s="17"/>
      <c r="F58" s="53">
        <f>SUM(F53:F57)</f>
        <v>159438</v>
      </c>
    </row>
    <row r="59" spans="3:6" ht="16.5">
      <c r="C59" s="15"/>
      <c r="D59" s="16"/>
      <c r="E59" s="17"/>
      <c r="F59" s="17"/>
    </row>
    <row r="60" spans="2:6" ht="15.75" customHeight="1">
      <c r="B60" s="7" t="s">
        <v>67</v>
      </c>
      <c r="C60" s="13"/>
      <c r="D60" s="59">
        <f>D50+D58</f>
        <v>373176</v>
      </c>
      <c r="E60" s="17"/>
      <c r="F60" s="60">
        <f>F50+F58</f>
        <v>349733</v>
      </c>
    </row>
    <row r="61" spans="2:6" ht="15.75" customHeight="1">
      <c r="B61" s="7"/>
      <c r="C61" s="13"/>
      <c r="D61" s="16"/>
      <c r="E61" s="17"/>
      <c r="F61" s="17"/>
    </row>
    <row r="62" spans="2:6" ht="15.75" customHeight="1">
      <c r="B62" s="7" t="s">
        <v>68</v>
      </c>
      <c r="C62" s="15"/>
      <c r="D62" s="55">
        <f>D42+D60</f>
        <v>1004518</v>
      </c>
      <c r="E62" s="17"/>
      <c r="F62" s="56">
        <f>F42+F60</f>
        <v>930853</v>
      </c>
    </row>
    <row r="63" spans="3:6" ht="16.5">
      <c r="C63" s="15"/>
      <c r="D63" s="16"/>
      <c r="E63" s="17"/>
      <c r="F63" s="17"/>
    </row>
    <row r="64" spans="4:6" ht="15.75">
      <c r="D64" s="16"/>
      <c r="E64" s="17"/>
      <c r="F64" s="17"/>
    </row>
    <row r="65" spans="2:6" ht="15.75">
      <c r="B65" s="7" t="s">
        <v>69</v>
      </c>
      <c r="C65" s="4"/>
      <c r="D65" s="61">
        <f>D40/D38</f>
        <v>2.1595678275009056</v>
      </c>
      <c r="E65" s="17"/>
      <c r="F65" s="61">
        <f>F40/F38</f>
        <v>1.974422601203733</v>
      </c>
    </row>
    <row r="66" spans="2:6" ht="15.75">
      <c r="B66" s="7"/>
      <c r="C66" s="4"/>
      <c r="D66" s="62"/>
      <c r="E66" s="17"/>
      <c r="F66" s="62"/>
    </row>
    <row r="67" spans="2:6" ht="15.75">
      <c r="B67" s="99" t="s">
        <v>70</v>
      </c>
      <c r="C67" s="99"/>
      <c r="D67" s="99"/>
      <c r="E67" s="99"/>
      <c r="F67" s="99"/>
    </row>
    <row r="68" spans="2:6" ht="15.75">
      <c r="B68" s="99"/>
      <c r="C68" s="99"/>
      <c r="D68" s="99"/>
      <c r="E68" s="99"/>
      <c r="F68" s="99"/>
    </row>
    <row r="69" spans="2:6" ht="15.75">
      <c r="B69" s="63"/>
      <c r="C69" s="63"/>
      <c r="D69" s="63"/>
      <c r="E69" s="63"/>
      <c r="F69" s="63"/>
    </row>
    <row r="70" spans="2:6" ht="15.75">
      <c r="B70" s="63"/>
      <c r="C70" s="63"/>
      <c r="D70" s="63"/>
      <c r="E70" s="63"/>
      <c r="F70" s="63"/>
    </row>
    <row r="71" spans="2:9" ht="15.75" customHeight="1">
      <c r="B71" s="97" t="s">
        <v>71</v>
      </c>
      <c r="C71" s="97"/>
      <c r="D71" s="97"/>
      <c r="E71" s="97"/>
      <c r="F71" s="97"/>
      <c r="G71" s="64"/>
      <c r="H71" s="64"/>
      <c r="I71" s="65"/>
    </row>
    <row r="72" spans="2:9" ht="15.75">
      <c r="B72" s="97"/>
      <c r="C72" s="97"/>
      <c r="D72" s="97"/>
      <c r="E72" s="97"/>
      <c r="F72" s="97"/>
      <c r="G72" s="64"/>
      <c r="H72" s="64"/>
      <c r="I72" s="65"/>
    </row>
    <row r="73" spans="2:3" ht="15.75">
      <c r="B73" s="34"/>
      <c r="C73" s="66"/>
    </row>
  </sheetData>
  <sheetProtection/>
  <mergeCells count="4">
    <mergeCell ref="B9:F9"/>
    <mergeCell ref="B67:F68"/>
    <mergeCell ref="B71:F72"/>
    <mergeCell ref="B7:F7"/>
  </mergeCells>
  <printOptions/>
  <pageMargins left="1" right="0.25" top="0.25" bottom="0.5" header="0" footer="0.25"/>
  <pageSetup firstPageNumber="2" useFirstPageNumber="1" fitToHeight="2" fitToWidth="1" horizontalDpi="300" verticalDpi="300" orientation="portrait" paperSize="9" r:id="rId2"/>
  <headerFooter alignWithMargins="0">
    <oddFooter>&amp;R&amp;"Arial Narrow,Regular"&amp;P</oddFooter>
  </headerFooter>
  <rowBreaks count="1" manualBreakCount="1">
    <brk id="35"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AS63"/>
  <sheetViews>
    <sheetView view="pageBreakPreview" zoomScaleSheetLayoutView="100" zoomScalePageLayoutView="0" workbookViewId="0" topLeftCell="B1">
      <selection activeCell="K1" sqref="K1"/>
    </sheetView>
  </sheetViews>
  <sheetFormatPr defaultColWidth="9.140625" defaultRowHeight="12.75"/>
  <cols>
    <col min="1" max="4" width="9.140625" style="67" customWidth="1"/>
    <col min="5" max="5" width="4.7109375" style="67" customWidth="1"/>
    <col min="6" max="6" width="10.57421875" style="67" customWidth="1"/>
    <col min="7" max="7" width="8.7109375" style="67" bestFit="1" customWidth="1"/>
    <col min="8" max="8" width="7.8515625" style="67" bestFit="1" customWidth="1"/>
    <col min="9" max="9" width="10.7109375" style="67" bestFit="1" customWidth="1"/>
    <col min="10" max="10" width="8.7109375" style="67" bestFit="1" customWidth="1"/>
    <col min="11" max="11" width="9.140625" style="67" customWidth="1"/>
    <col min="12" max="12" width="10.57421875" style="67" customWidth="1"/>
    <col min="13" max="16384" width="9.140625" style="67" customWidth="1"/>
  </cols>
  <sheetData>
    <row r="1" spans="2:12" ht="15.75" customHeight="1">
      <c r="B1" s="3"/>
      <c r="C1" s="3"/>
      <c r="D1" s="3"/>
      <c r="E1" s="3"/>
      <c r="F1" s="3"/>
      <c r="G1" s="3"/>
      <c r="H1" s="3"/>
      <c r="I1" s="3"/>
      <c r="J1" s="3"/>
      <c r="K1" s="3"/>
      <c r="L1" s="3"/>
    </row>
    <row r="2" spans="2:12" ht="15.75" customHeight="1">
      <c r="B2" s="5"/>
      <c r="C2" s="5"/>
      <c r="D2" s="5"/>
      <c r="E2" s="5"/>
      <c r="F2" s="3"/>
      <c r="G2" s="3"/>
      <c r="H2" s="3"/>
      <c r="I2" s="3"/>
      <c r="J2" s="3"/>
      <c r="K2" s="3"/>
      <c r="L2" s="3"/>
    </row>
    <row r="3" spans="2:12" ht="15.75" customHeight="1">
      <c r="B3" s="5"/>
      <c r="C3" s="5"/>
      <c r="D3" s="5"/>
      <c r="E3" s="5"/>
      <c r="F3" s="3"/>
      <c r="G3" s="3"/>
      <c r="H3" s="3"/>
      <c r="I3" s="3"/>
      <c r="J3" s="3"/>
      <c r="K3" s="3"/>
      <c r="L3" s="3"/>
    </row>
    <row r="4" spans="3:12" ht="15.75" customHeight="1">
      <c r="C4" s="3"/>
      <c r="D4" s="3"/>
      <c r="E4" s="3"/>
      <c r="F4" s="1"/>
      <c r="G4" s="1"/>
      <c r="H4" s="1"/>
      <c r="I4" s="1"/>
      <c r="J4" s="1"/>
      <c r="K4" s="1"/>
      <c r="L4" s="1"/>
    </row>
    <row r="5" spans="2:12" ht="15.75" customHeight="1">
      <c r="B5" s="6"/>
      <c r="C5" s="3"/>
      <c r="D5" s="3"/>
      <c r="E5" s="3"/>
      <c r="F5" s="1"/>
      <c r="G5" s="1"/>
      <c r="H5" s="1"/>
      <c r="I5" s="1"/>
      <c r="J5" s="1"/>
      <c r="K5" s="1"/>
      <c r="L5" s="1"/>
    </row>
    <row r="6" spans="2:12" ht="15.75" customHeight="1">
      <c r="B6" s="6"/>
      <c r="C6" s="3"/>
      <c r="D6" s="3"/>
      <c r="E6" s="3"/>
      <c r="F6" s="1"/>
      <c r="G6" s="1"/>
      <c r="H6" s="1"/>
      <c r="I6" s="1"/>
      <c r="J6" s="1"/>
      <c r="K6" s="1"/>
      <c r="L6" s="1"/>
    </row>
    <row r="7" spans="2:12" ht="15.75" customHeight="1">
      <c r="B7" s="92" t="s">
        <v>118</v>
      </c>
      <c r="C7" s="92"/>
      <c r="D7" s="92"/>
      <c r="E7" s="92"/>
      <c r="F7" s="92"/>
      <c r="G7" s="92"/>
      <c r="H7" s="92"/>
      <c r="I7" s="92"/>
      <c r="J7" s="92"/>
      <c r="K7" s="92"/>
      <c r="L7" s="92"/>
    </row>
    <row r="8" spans="2:12" ht="15.75" customHeight="1">
      <c r="B8" s="68"/>
      <c r="C8" s="68"/>
      <c r="D8" s="68"/>
      <c r="E8" s="68"/>
      <c r="F8" s="1"/>
      <c r="G8" s="1"/>
      <c r="H8" s="1"/>
      <c r="I8" s="1"/>
      <c r="J8" s="1"/>
      <c r="K8" s="1"/>
      <c r="L8" s="1"/>
    </row>
    <row r="9" spans="2:12" ht="15.75" customHeight="1">
      <c r="B9" s="98" t="s">
        <v>128</v>
      </c>
      <c r="C9" s="98"/>
      <c r="D9" s="98"/>
      <c r="E9" s="98"/>
      <c r="F9" s="98"/>
      <c r="G9" s="98"/>
      <c r="H9" s="98"/>
      <c r="I9" s="98"/>
      <c r="J9" s="98"/>
      <c r="K9" s="98"/>
      <c r="L9" s="98"/>
    </row>
    <row r="10" spans="2:12" ht="15.75" customHeight="1">
      <c r="B10" s="3"/>
      <c r="C10" s="3"/>
      <c r="D10" s="3"/>
      <c r="E10" s="3"/>
      <c r="F10" s="3"/>
      <c r="G10" s="3"/>
      <c r="H10" s="3"/>
      <c r="I10" s="3"/>
      <c r="J10" s="3"/>
      <c r="K10" s="3"/>
      <c r="L10" s="3"/>
    </row>
    <row r="11" spans="2:12" ht="15.75" customHeight="1">
      <c r="B11" s="3"/>
      <c r="C11" s="3"/>
      <c r="D11" s="3"/>
      <c r="E11" s="3"/>
      <c r="F11" s="3"/>
      <c r="G11" s="3"/>
      <c r="H11" s="3"/>
      <c r="I11" s="3"/>
      <c r="J11" s="3"/>
      <c r="K11" s="3"/>
      <c r="L11" s="3"/>
    </row>
    <row r="12" spans="2:12" ht="15.75" customHeight="1">
      <c r="B12" s="3"/>
      <c r="C12" s="3"/>
      <c r="D12" s="3"/>
      <c r="E12" s="3"/>
      <c r="F12" s="100" t="s">
        <v>72</v>
      </c>
      <c r="G12" s="100"/>
      <c r="H12" s="100"/>
      <c r="I12" s="100"/>
      <c r="J12" s="100"/>
      <c r="K12" s="69"/>
      <c r="L12" s="69"/>
    </row>
    <row r="13" spans="2:12" ht="15.75" customHeight="1">
      <c r="B13" s="1"/>
      <c r="C13" s="1"/>
      <c r="D13" s="1"/>
      <c r="E13" s="1"/>
      <c r="F13" s="50"/>
      <c r="G13" s="100" t="s">
        <v>73</v>
      </c>
      <c r="H13" s="100"/>
      <c r="I13" s="70"/>
      <c r="J13" s="70"/>
      <c r="K13" s="70"/>
      <c r="L13" s="50"/>
    </row>
    <row r="14" spans="2:12" ht="15.75" customHeight="1">
      <c r="B14" s="1"/>
      <c r="C14" s="1"/>
      <c r="D14" s="1"/>
      <c r="E14" s="1"/>
      <c r="F14" s="71" t="s">
        <v>74</v>
      </c>
      <c r="G14" s="71" t="s">
        <v>74</v>
      </c>
      <c r="H14" s="71" t="s">
        <v>75</v>
      </c>
      <c r="I14" s="71" t="s">
        <v>76</v>
      </c>
      <c r="J14" s="71"/>
      <c r="K14" s="71" t="s">
        <v>77</v>
      </c>
      <c r="L14" s="10" t="s">
        <v>78</v>
      </c>
    </row>
    <row r="15" spans="2:12" ht="15.75" customHeight="1">
      <c r="B15" s="1"/>
      <c r="C15" s="1"/>
      <c r="D15" s="1"/>
      <c r="E15" s="10" t="s">
        <v>2</v>
      </c>
      <c r="F15" s="71" t="s">
        <v>79</v>
      </c>
      <c r="G15" s="71" t="s">
        <v>80</v>
      </c>
      <c r="H15" s="71" t="s">
        <v>52</v>
      </c>
      <c r="I15" s="71" t="s">
        <v>81</v>
      </c>
      <c r="J15" s="71" t="s">
        <v>78</v>
      </c>
      <c r="K15" s="71" t="s">
        <v>82</v>
      </c>
      <c r="L15" s="72" t="s">
        <v>83</v>
      </c>
    </row>
    <row r="16" spans="2:12" ht="15.75" customHeight="1">
      <c r="B16" s="1"/>
      <c r="C16" s="1"/>
      <c r="D16" s="1"/>
      <c r="E16" s="1"/>
      <c r="F16" s="72" t="s">
        <v>5</v>
      </c>
      <c r="G16" s="72" t="s">
        <v>5</v>
      </c>
      <c r="H16" s="72" t="s">
        <v>5</v>
      </c>
      <c r="I16" s="72" t="s">
        <v>5</v>
      </c>
      <c r="J16" s="72" t="s">
        <v>5</v>
      </c>
      <c r="K16" s="72" t="s">
        <v>5</v>
      </c>
      <c r="L16" s="72" t="s">
        <v>5</v>
      </c>
    </row>
    <row r="17" spans="2:12" ht="15.75" customHeight="1">
      <c r="B17" s="1"/>
      <c r="C17" s="1"/>
      <c r="D17" s="1"/>
      <c r="E17" s="1"/>
      <c r="F17" s="14"/>
      <c r="G17" s="14"/>
      <c r="H17" s="14"/>
      <c r="I17" s="14"/>
      <c r="J17" s="14"/>
      <c r="K17" s="14"/>
      <c r="L17" s="1"/>
    </row>
    <row r="18" spans="2:45" ht="12.75" customHeight="1" hidden="1">
      <c r="B18" s="73" t="s">
        <v>84</v>
      </c>
      <c r="C18" s="73"/>
      <c r="D18" s="73"/>
      <c r="E18" s="73"/>
      <c r="F18" s="16">
        <v>259503</v>
      </c>
      <c r="G18" s="16">
        <v>402653</v>
      </c>
      <c r="H18" s="16">
        <v>646</v>
      </c>
      <c r="I18" s="16">
        <v>-140983</v>
      </c>
      <c r="J18" s="16"/>
      <c r="K18" s="16"/>
      <c r="L18" s="16">
        <f>SUM(F18:I18)</f>
        <v>521819</v>
      </c>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row>
    <row r="19" spans="2:45" ht="12.75" customHeight="1" hidden="1">
      <c r="B19" s="57" t="s">
        <v>85</v>
      </c>
      <c r="C19" s="57"/>
      <c r="D19" s="57"/>
      <c r="E19" s="57"/>
      <c r="F19" s="16"/>
      <c r="G19" s="16"/>
      <c r="H19" s="16"/>
      <c r="I19" s="17">
        <v>760</v>
      </c>
      <c r="J19" s="17"/>
      <c r="K19" s="17"/>
      <c r="L19" s="17">
        <f>SUM(F19:I19)</f>
        <v>760</v>
      </c>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row>
    <row r="20" spans="2:45" ht="12.75" customHeight="1" hidden="1">
      <c r="B20" s="57"/>
      <c r="C20" s="57"/>
      <c r="D20" s="57"/>
      <c r="E20" s="57"/>
      <c r="F20" s="16"/>
      <c r="G20" s="16"/>
      <c r="H20" s="16"/>
      <c r="I20" s="17"/>
      <c r="J20" s="17"/>
      <c r="K20" s="17"/>
      <c r="L20" s="16"/>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row>
    <row r="21" spans="2:45" ht="12.75" customHeight="1" hidden="1">
      <c r="B21" s="73" t="s">
        <v>86</v>
      </c>
      <c r="C21" s="73"/>
      <c r="D21" s="73"/>
      <c r="E21" s="73"/>
      <c r="F21" s="20">
        <f>SUM(F18:F20)</f>
        <v>259503</v>
      </c>
      <c r="G21" s="20">
        <f>SUM(G18:G20)</f>
        <v>402653</v>
      </c>
      <c r="H21" s="20">
        <f>SUM(H18:H20)</f>
        <v>646</v>
      </c>
      <c r="I21" s="20">
        <f>SUM(I18:I20)</f>
        <v>-140223</v>
      </c>
      <c r="J21" s="20"/>
      <c r="K21" s="20"/>
      <c r="L21" s="20">
        <f>SUM(L18:L20)</f>
        <v>522579</v>
      </c>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row>
    <row r="22" spans="2:45" ht="12.75" customHeight="1" hidden="1">
      <c r="B22" s="18" t="s">
        <v>87</v>
      </c>
      <c r="C22" s="18"/>
      <c r="D22" s="18"/>
      <c r="E22" s="18"/>
      <c r="F22" s="17">
        <v>0</v>
      </c>
      <c r="G22" s="17">
        <v>0</v>
      </c>
      <c r="H22" s="17">
        <v>0</v>
      </c>
      <c r="I22" s="17">
        <v>-86246</v>
      </c>
      <c r="J22" s="17"/>
      <c r="K22" s="17"/>
      <c r="L22" s="17">
        <f>SUM(F22:I22)</f>
        <v>-86246</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2:45" ht="12.75" customHeight="1" hidden="1">
      <c r="B23" s="18" t="s">
        <v>88</v>
      </c>
      <c r="C23" s="18"/>
      <c r="D23" s="18"/>
      <c r="E23" s="18"/>
      <c r="F23" s="17">
        <v>23</v>
      </c>
      <c r="G23" s="17">
        <v>1</v>
      </c>
      <c r="H23" s="17">
        <v>0</v>
      </c>
      <c r="I23" s="17">
        <v>0</v>
      </c>
      <c r="J23" s="17"/>
      <c r="K23" s="17"/>
      <c r="L23" s="17">
        <f>SUM(F23:I23)</f>
        <v>24</v>
      </c>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row>
    <row r="24" spans="2:45" ht="12.75" customHeight="1" hidden="1">
      <c r="B24" s="18" t="s">
        <v>89</v>
      </c>
      <c r="C24" s="18"/>
      <c r="D24" s="18"/>
      <c r="E24" s="18"/>
      <c r="F24" s="17"/>
      <c r="G24" s="17"/>
      <c r="H24" s="17"/>
      <c r="I24" s="17"/>
      <c r="J24" s="17"/>
      <c r="K24" s="17"/>
      <c r="L24" s="17"/>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row>
    <row r="25" spans="2:45" ht="12.75" customHeight="1" hidden="1">
      <c r="B25" s="23" t="s">
        <v>90</v>
      </c>
      <c r="C25" s="23"/>
      <c r="D25" s="23"/>
      <c r="E25" s="23"/>
      <c r="F25" s="17">
        <v>0</v>
      </c>
      <c r="G25" s="17">
        <v>0</v>
      </c>
      <c r="H25" s="17">
        <v>-134</v>
      </c>
      <c r="I25" s="17">
        <v>0</v>
      </c>
      <c r="J25" s="17"/>
      <c r="K25" s="17"/>
      <c r="L25" s="17">
        <f>SUM(F25:I25)</f>
        <v>-134</v>
      </c>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row>
    <row r="26" spans="2:45" ht="12.75" customHeight="1" hidden="1">
      <c r="B26" s="73"/>
      <c r="C26" s="73"/>
      <c r="D26" s="73"/>
      <c r="E26" s="73"/>
      <c r="F26" s="16"/>
      <c r="G26" s="16"/>
      <c r="H26" s="16"/>
      <c r="I26" s="16"/>
      <c r="J26" s="16"/>
      <c r="K26" s="16"/>
      <c r="L26" s="16"/>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row>
    <row r="27" spans="2:45" ht="12.75" customHeight="1" hidden="1">
      <c r="B27" s="73" t="s">
        <v>91</v>
      </c>
      <c r="C27" s="73"/>
      <c r="D27" s="73"/>
      <c r="E27" s="73"/>
      <c r="F27" s="52">
        <f>SUM(F21:F26)</f>
        <v>259526</v>
      </c>
      <c r="G27" s="52">
        <f>SUM(G21:G26)</f>
        <v>402654</v>
      </c>
      <c r="H27" s="52">
        <f>SUM(H21:H26)</f>
        <v>512</v>
      </c>
      <c r="I27" s="52">
        <f>SUM(I21:I26)</f>
        <v>-226469</v>
      </c>
      <c r="J27" s="52"/>
      <c r="K27" s="52"/>
      <c r="L27" s="52">
        <f>SUM(L21:L26)</f>
        <v>436223</v>
      </c>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row>
    <row r="28" spans="2:45" ht="12.75" customHeight="1" hidden="1">
      <c r="B28" s="73"/>
      <c r="C28" s="73"/>
      <c r="D28" s="73"/>
      <c r="E28" s="73"/>
      <c r="F28" s="16"/>
      <c r="G28" s="16"/>
      <c r="H28" s="16"/>
      <c r="I28" s="16"/>
      <c r="J28" s="16"/>
      <c r="K28" s="16"/>
      <c r="L28" s="16"/>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row>
    <row r="29" spans="2:45" ht="12.75" customHeight="1" hidden="1">
      <c r="B29" s="73" t="s">
        <v>92</v>
      </c>
      <c r="C29" s="73"/>
      <c r="D29" s="73"/>
      <c r="E29" s="73"/>
      <c r="F29" s="16"/>
      <c r="G29" s="16"/>
      <c r="H29" s="16"/>
      <c r="I29" s="16"/>
      <c r="J29" s="16"/>
      <c r="K29" s="16"/>
      <c r="L29" s="16"/>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row>
    <row r="30" spans="2:45" ht="12.75" customHeight="1" hidden="1">
      <c r="B30" s="1" t="s">
        <v>93</v>
      </c>
      <c r="C30" s="1"/>
      <c r="D30" s="1"/>
      <c r="E30" s="1"/>
      <c r="F30" s="16">
        <v>259526</v>
      </c>
      <c r="G30" s="16">
        <v>402654</v>
      </c>
      <c r="H30" s="16">
        <v>512</v>
      </c>
      <c r="I30" s="16">
        <v>-226469</v>
      </c>
      <c r="J30" s="16"/>
      <c r="K30" s="16"/>
      <c r="L30" s="16">
        <f>SUM(F30:I30)</f>
        <v>436223</v>
      </c>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row>
    <row r="31" spans="2:45" ht="12.75" customHeight="1" hidden="1">
      <c r="B31" s="18" t="s">
        <v>94</v>
      </c>
      <c r="C31" s="18"/>
      <c r="D31" s="18"/>
      <c r="E31" s="18"/>
      <c r="F31" s="60">
        <v>0</v>
      </c>
      <c r="G31" s="60">
        <v>0</v>
      </c>
      <c r="H31" s="60">
        <v>0</v>
      </c>
      <c r="I31" s="60">
        <v>-1966</v>
      </c>
      <c r="J31" s="60"/>
      <c r="K31" s="60"/>
      <c r="L31" s="60">
        <f>SUM(F31:I31)</f>
        <v>-1966</v>
      </c>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row>
    <row r="32" spans="2:45" ht="12.75" customHeight="1" hidden="1">
      <c r="B32" s="73" t="s">
        <v>95</v>
      </c>
      <c r="C32" s="73"/>
      <c r="D32" s="73"/>
      <c r="E32" s="73"/>
      <c r="F32" s="16">
        <f>SUM(F30:F31)</f>
        <v>259526</v>
      </c>
      <c r="G32" s="16">
        <f>SUM(G30:G31)</f>
        <v>402654</v>
      </c>
      <c r="H32" s="16">
        <f>SUM(H30:H31)</f>
        <v>512</v>
      </c>
      <c r="I32" s="16">
        <f>SUM(I30:I31)</f>
        <v>-228435</v>
      </c>
      <c r="J32" s="16"/>
      <c r="K32" s="16"/>
      <c r="L32" s="16">
        <f>SUM(L30:L31)</f>
        <v>434257</v>
      </c>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row>
    <row r="33" spans="2:45" ht="12.75" customHeight="1" hidden="1">
      <c r="B33" s="18" t="s">
        <v>96</v>
      </c>
      <c r="C33" s="18"/>
      <c r="D33" s="18"/>
      <c r="E33" s="18"/>
      <c r="F33" s="17">
        <v>0</v>
      </c>
      <c r="G33" s="17"/>
      <c r="H33" s="17">
        <v>0</v>
      </c>
      <c r="I33" s="17">
        <v>17255</v>
      </c>
      <c r="J33" s="17"/>
      <c r="K33" s="17"/>
      <c r="L33" s="17">
        <f>SUM(F33:I33)</f>
        <v>17255</v>
      </c>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row>
    <row r="34" spans="2:45" ht="12.75" customHeight="1" hidden="1">
      <c r="B34" s="18" t="s">
        <v>89</v>
      </c>
      <c r="C34" s="18"/>
      <c r="D34" s="18"/>
      <c r="E34" s="18"/>
      <c r="F34" s="17"/>
      <c r="G34" s="17"/>
      <c r="H34" s="17"/>
      <c r="I34" s="17"/>
      <c r="J34" s="17"/>
      <c r="K34" s="17"/>
      <c r="L34" s="17"/>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row>
    <row r="35" spans="2:45" ht="12.75" customHeight="1" hidden="1">
      <c r="B35" s="23" t="s">
        <v>90</v>
      </c>
      <c r="C35" s="23"/>
      <c r="D35" s="23"/>
      <c r="E35" s="23"/>
      <c r="F35" s="17"/>
      <c r="G35" s="17"/>
      <c r="H35" s="17">
        <v>-147</v>
      </c>
      <c r="I35" s="17"/>
      <c r="J35" s="17"/>
      <c r="K35" s="17"/>
      <c r="L35" s="17">
        <f>SUM(F35:I35)</f>
        <v>-147</v>
      </c>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row>
    <row r="36" spans="2:45" ht="12.75" customHeight="1" hidden="1">
      <c r="B36" s="18"/>
      <c r="C36" s="18"/>
      <c r="D36" s="18"/>
      <c r="E36" s="18"/>
      <c r="F36" s="17"/>
      <c r="G36" s="17"/>
      <c r="H36" s="17"/>
      <c r="I36" s="17"/>
      <c r="J36" s="17"/>
      <c r="K36" s="17"/>
      <c r="L36" s="17"/>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row>
    <row r="37" spans="2:45" ht="12.75" customHeight="1" hidden="1">
      <c r="B37" s="73" t="s">
        <v>97</v>
      </c>
      <c r="C37" s="73"/>
      <c r="D37" s="73"/>
      <c r="E37" s="73"/>
      <c r="F37" s="52">
        <f>SUM(F32:F36)</f>
        <v>259526</v>
      </c>
      <c r="G37" s="52">
        <f>SUM(G32:G36)</f>
        <v>402654</v>
      </c>
      <c r="H37" s="52">
        <f>SUM(H32:H36)</f>
        <v>365</v>
      </c>
      <c r="I37" s="52">
        <f>SUM(I32:I36)</f>
        <v>-211180</v>
      </c>
      <c r="J37" s="52"/>
      <c r="K37" s="52"/>
      <c r="L37" s="52">
        <f>SUM(L32:L36)</f>
        <v>451365</v>
      </c>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row>
    <row r="38" spans="2:45" ht="15.75" customHeight="1">
      <c r="B38" s="73" t="s">
        <v>98</v>
      </c>
      <c r="C38" s="73"/>
      <c r="D38" s="73"/>
      <c r="E38" s="73"/>
      <c r="F38" s="16">
        <v>259526</v>
      </c>
      <c r="G38" s="16">
        <v>402654</v>
      </c>
      <c r="H38" s="16">
        <v>365</v>
      </c>
      <c r="I38" s="16">
        <v>-173371</v>
      </c>
      <c r="J38" s="16">
        <f>SUM(F38:I38)</f>
        <v>489174</v>
      </c>
      <c r="K38" s="16">
        <v>61363</v>
      </c>
      <c r="L38" s="16">
        <f>SUM(J38:K38)</f>
        <v>550537</v>
      </c>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row>
    <row r="39" spans="2:45" ht="15.75" customHeight="1">
      <c r="B39" s="18" t="s">
        <v>122</v>
      </c>
      <c r="C39" s="18"/>
      <c r="D39" s="18"/>
      <c r="E39" s="18"/>
      <c r="F39" s="16"/>
      <c r="G39" s="16"/>
      <c r="H39" s="16"/>
      <c r="I39" s="17">
        <v>29193</v>
      </c>
      <c r="J39" s="17">
        <f>SUM(F39:I39)</f>
        <v>29193</v>
      </c>
      <c r="K39" s="17">
        <v>7343</v>
      </c>
      <c r="L39" s="17">
        <f>SUM(J39:K39)</f>
        <v>36536</v>
      </c>
      <c r="M39" s="17"/>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row>
    <row r="40" spans="2:45" ht="15.75" customHeight="1">
      <c r="B40" s="18" t="s">
        <v>99</v>
      </c>
      <c r="C40" s="18"/>
      <c r="D40" s="18"/>
      <c r="E40" s="18"/>
      <c r="F40" s="16"/>
      <c r="G40" s="16"/>
      <c r="H40" s="16"/>
      <c r="I40" s="16"/>
      <c r="J40" s="17"/>
      <c r="K40" s="17"/>
      <c r="L40" s="17"/>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row>
    <row r="41" spans="2:45" ht="15.75" customHeight="1">
      <c r="B41" s="38" t="s">
        <v>100</v>
      </c>
      <c r="C41" s="18"/>
      <c r="D41" s="18"/>
      <c r="E41" s="18"/>
      <c r="F41" s="16"/>
      <c r="G41" s="16"/>
      <c r="H41" s="16"/>
      <c r="I41" s="16"/>
      <c r="J41" s="17"/>
      <c r="K41" s="17"/>
      <c r="L41" s="17"/>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row>
    <row r="42" spans="2:45" ht="15.75" customHeight="1">
      <c r="B42" s="38" t="s">
        <v>101</v>
      </c>
      <c r="C42" s="18"/>
      <c r="D42" s="18"/>
      <c r="E42" s="18"/>
      <c r="F42" s="16"/>
      <c r="G42" s="16"/>
      <c r="H42" s="17">
        <v>-347</v>
      </c>
      <c r="I42" s="16"/>
      <c r="J42" s="17">
        <f>SUM(F42:I42)</f>
        <v>-347</v>
      </c>
      <c r="K42" s="17"/>
      <c r="L42" s="17">
        <f>SUM(J42:K42)</f>
        <v>-347</v>
      </c>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row>
    <row r="43" spans="2:45" ht="15.75" customHeight="1">
      <c r="B43" s="75" t="s">
        <v>102</v>
      </c>
      <c r="C43" s="18"/>
      <c r="D43" s="18"/>
      <c r="E43" s="18"/>
      <c r="F43" s="17"/>
      <c r="G43" s="17"/>
      <c r="H43" s="17"/>
      <c r="I43" s="17">
        <v>-5606</v>
      </c>
      <c r="J43" s="17">
        <f>SUM(F43:I43)</f>
        <v>-5606</v>
      </c>
      <c r="K43" s="17"/>
      <c r="L43" s="17">
        <f>SUM(J43:K43)</f>
        <v>-5606</v>
      </c>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row>
    <row r="44" spans="2:45" ht="15.75" customHeight="1">
      <c r="B44" s="73" t="s">
        <v>121</v>
      </c>
      <c r="C44" s="18"/>
      <c r="D44" s="18"/>
      <c r="E44" s="18"/>
      <c r="F44" s="52">
        <f aca="true" t="shared" si="0" ref="F44:L44">SUM(F38:F43)</f>
        <v>259526</v>
      </c>
      <c r="G44" s="52">
        <f t="shared" si="0"/>
        <v>402654</v>
      </c>
      <c r="H44" s="52">
        <f t="shared" si="0"/>
        <v>18</v>
      </c>
      <c r="I44" s="52">
        <f t="shared" si="0"/>
        <v>-149784</v>
      </c>
      <c r="J44" s="52">
        <f t="shared" si="0"/>
        <v>512414</v>
      </c>
      <c r="K44" s="52">
        <f t="shared" si="0"/>
        <v>68706</v>
      </c>
      <c r="L44" s="52">
        <f t="shared" si="0"/>
        <v>581120</v>
      </c>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row>
    <row r="45" spans="2:45" ht="15.75" customHeight="1">
      <c r="B45" s="18"/>
      <c r="C45" s="18"/>
      <c r="D45" s="18"/>
      <c r="E45" s="18"/>
      <c r="F45" s="17"/>
      <c r="G45" s="17"/>
      <c r="H45" s="17"/>
      <c r="I45" s="17"/>
      <c r="J45" s="17"/>
      <c r="K45" s="17"/>
      <c r="L45" s="17"/>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row>
    <row r="46" spans="2:45" ht="15.75" customHeight="1">
      <c r="B46" s="73" t="s">
        <v>103</v>
      </c>
      <c r="C46" s="73"/>
      <c r="D46" s="73"/>
      <c r="E46" s="73"/>
      <c r="F46" s="16">
        <v>259526</v>
      </c>
      <c r="G46" s="16">
        <v>402654</v>
      </c>
      <c r="H46" s="16">
        <v>18</v>
      </c>
      <c r="I46" s="16">
        <v>-149784</v>
      </c>
      <c r="J46" s="16">
        <f>SUM(F46:I46)</f>
        <v>512414</v>
      </c>
      <c r="K46" s="16">
        <v>68706</v>
      </c>
      <c r="L46" s="16">
        <f>SUM(J46:K46)</f>
        <v>581120</v>
      </c>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row>
    <row r="47" spans="2:45" ht="15.75" customHeight="1">
      <c r="B47" s="18" t="s">
        <v>104</v>
      </c>
      <c r="C47" s="73"/>
      <c r="D47" s="73"/>
      <c r="E47" s="73"/>
      <c r="F47" s="16"/>
      <c r="G47" s="16"/>
      <c r="H47" s="16"/>
      <c r="I47" s="16"/>
      <c r="J47" s="16"/>
      <c r="K47" s="16"/>
      <c r="L47" s="16"/>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row>
    <row r="48" spans="2:45" ht="15.75" customHeight="1">
      <c r="B48" s="38" t="s">
        <v>105</v>
      </c>
      <c r="C48" s="73"/>
      <c r="D48" s="73"/>
      <c r="E48" s="66" t="s">
        <v>117</v>
      </c>
      <c r="F48" s="16"/>
      <c r="G48" s="16"/>
      <c r="H48" s="16"/>
      <c r="I48" s="17">
        <v>17927</v>
      </c>
      <c r="J48" s="17">
        <f>SUM(F48:I48)</f>
        <v>17927</v>
      </c>
      <c r="K48" s="16"/>
      <c r="L48" s="17">
        <f>SUM(J48:K48)</f>
        <v>17927</v>
      </c>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row>
    <row r="49" spans="2:45" ht="15.75" customHeight="1">
      <c r="B49" s="73"/>
      <c r="C49" s="73"/>
      <c r="D49" s="73"/>
      <c r="E49" s="73"/>
      <c r="F49" s="20">
        <f aca="true" t="shared" si="1" ref="F49:L49">SUM(F46:F48)</f>
        <v>259526</v>
      </c>
      <c r="G49" s="20">
        <f t="shared" si="1"/>
        <v>402654</v>
      </c>
      <c r="H49" s="20">
        <f t="shared" si="1"/>
        <v>18</v>
      </c>
      <c r="I49" s="20">
        <f t="shared" si="1"/>
        <v>-131857</v>
      </c>
      <c r="J49" s="20">
        <f t="shared" si="1"/>
        <v>530341</v>
      </c>
      <c r="K49" s="20">
        <f t="shared" si="1"/>
        <v>68706</v>
      </c>
      <c r="L49" s="20">
        <f t="shared" si="1"/>
        <v>599047</v>
      </c>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row>
    <row r="50" spans="2:45" ht="15.75" customHeight="1">
      <c r="B50" s="18" t="s">
        <v>122</v>
      </c>
      <c r="C50" s="18"/>
      <c r="D50" s="18"/>
      <c r="E50" s="18"/>
      <c r="F50" s="17">
        <v>0</v>
      </c>
      <c r="G50" s="17">
        <v>0</v>
      </c>
      <c r="H50" s="17">
        <v>0</v>
      </c>
      <c r="I50" s="17">
        <v>40512</v>
      </c>
      <c r="J50" s="17">
        <f>SUM(F50:I50)</f>
        <v>40512</v>
      </c>
      <c r="K50" s="17">
        <v>2815</v>
      </c>
      <c r="L50" s="17">
        <f>SUM(J50:K50)</f>
        <v>43327</v>
      </c>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row>
    <row r="51" spans="2:45" ht="15.75" customHeight="1">
      <c r="B51" s="18" t="s">
        <v>99</v>
      </c>
      <c r="C51" s="18"/>
      <c r="D51" s="18"/>
      <c r="E51" s="18"/>
      <c r="F51" s="17"/>
      <c r="G51" s="17"/>
      <c r="H51" s="17"/>
      <c r="I51" s="17"/>
      <c r="J51" s="17"/>
      <c r="K51" s="17"/>
      <c r="L51" s="17"/>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row>
    <row r="52" spans="2:45" ht="15.75" customHeight="1">
      <c r="B52" s="38" t="s">
        <v>100</v>
      </c>
      <c r="C52" s="18"/>
      <c r="D52" s="18"/>
      <c r="E52" s="18"/>
      <c r="F52" s="17"/>
      <c r="G52" s="17"/>
      <c r="H52" s="17"/>
      <c r="I52" s="17"/>
      <c r="J52" s="17"/>
      <c r="K52" s="17"/>
      <c r="L52" s="17"/>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row>
    <row r="53" spans="2:45" ht="15.75" customHeight="1">
      <c r="B53" s="38" t="s">
        <v>101</v>
      </c>
      <c r="C53" s="23"/>
      <c r="D53" s="23"/>
      <c r="E53" s="23"/>
      <c r="F53" s="17">
        <v>0</v>
      </c>
      <c r="G53" s="17">
        <v>0</v>
      </c>
      <c r="H53" s="17">
        <v>0</v>
      </c>
      <c r="I53" s="17">
        <v>0</v>
      </c>
      <c r="J53" s="17">
        <f>SUM(F53:I53)</f>
        <v>0</v>
      </c>
      <c r="K53" s="17">
        <v>0</v>
      </c>
      <c r="L53" s="17">
        <f>SUM(J53:K53)</f>
        <v>0</v>
      </c>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row>
    <row r="54" spans="2:45" ht="15.75" customHeight="1">
      <c r="B54" s="75" t="s">
        <v>125</v>
      </c>
      <c r="C54" s="23"/>
      <c r="D54" s="23"/>
      <c r="E54" s="23"/>
      <c r="F54" s="17">
        <v>0</v>
      </c>
      <c r="G54" s="17">
        <v>0</v>
      </c>
      <c r="H54" s="17">
        <v>0</v>
      </c>
      <c r="I54" s="17">
        <v>0</v>
      </c>
      <c r="J54" s="17">
        <f>SUM(F54:I54)</f>
        <v>0</v>
      </c>
      <c r="K54" s="17">
        <v>-643</v>
      </c>
      <c r="L54" s="17">
        <f>SUM(J54:K54)</f>
        <v>-643</v>
      </c>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row>
    <row r="55" spans="2:45" ht="15.75" customHeight="1">
      <c r="B55" s="75" t="s">
        <v>102</v>
      </c>
      <c r="C55" s="23"/>
      <c r="D55" s="23"/>
      <c r="E55" s="23"/>
      <c r="F55" s="17">
        <v>0</v>
      </c>
      <c r="G55" s="17">
        <v>0</v>
      </c>
      <c r="H55" s="17">
        <v>0</v>
      </c>
      <c r="I55" s="17">
        <v>-10390</v>
      </c>
      <c r="J55" s="17">
        <f>SUM(F55:I55)</f>
        <v>-10390</v>
      </c>
      <c r="K55" s="17">
        <v>0</v>
      </c>
      <c r="L55" s="17">
        <f>SUM(J55:K55)</f>
        <v>-10390</v>
      </c>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row>
    <row r="56" spans="2:45" ht="15.75" customHeight="1">
      <c r="B56" s="73" t="s">
        <v>124</v>
      </c>
      <c r="C56" s="73"/>
      <c r="D56" s="73"/>
      <c r="E56" s="73"/>
      <c r="F56" s="52">
        <f aca="true" t="shared" si="2" ref="F56:L56">SUM(F49:F55)</f>
        <v>259526</v>
      </c>
      <c r="G56" s="52">
        <f t="shared" si="2"/>
        <v>402654</v>
      </c>
      <c r="H56" s="52">
        <f t="shared" si="2"/>
        <v>18</v>
      </c>
      <c r="I56" s="52">
        <f t="shared" si="2"/>
        <v>-101735</v>
      </c>
      <c r="J56" s="52">
        <f t="shared" si="2"/>
        <v>560463</v>
      </c>
      <c r="K56" s="52">
        <f t="shared" si="2"/>
        <v>70878</v>
      </c>
      <c r="L56" s="52">
        <f t="shared" si="2"/>
        <v>631341</v>
      </c>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row>
    <row r="57" spans="2:45" ht="15.75" customHeight="1">
      <c r="B57" s="18"/>
      <c r="C57" s="18"/>
      <c r="D57" s="18"/>
      <c r="E57" s="18"/>
      <c r="F57" s="17"/>
      <c r="G57" s="17"/>
      <c r="H57" s="17"/>
      <c r="I57" s="17"/>
      <c r="J57" s="17"/>
      <c r="K57" s="17"/>
      <c r="L57" s="17"/>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row>
    <row r="58" spans="2:45" ht="15.75" customHeight="1">
      <c r="B58" s="18"/>
      <c r="C58" s="18"/>
      <c r="D58" s="18"/>
      <c r="E58" s="18"/>
      <c r="F58" s="17"/>
      <c r="G58" s="17"/>
      <c r="H58" s="17"/>
      <c r="I58" s="17"/>
      <c r="J58" s="17"/>
      <c r="K58" s="17"/>
      <c r="L58" s="17"/>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row>
    <row r="59" spans="2:45" ht="15.75" customHeight="1">
      <c r="B59" s="18"/>
      <c r="C59" s="18"/>
      <c r="D59" s="18"/>
      <c r="E59" s="18"/>
      <c r="F59" s="17"/>
      <c r="G59" s="17"/>
      <c r="H59" s="17"/>
      <c r="I59" s="17"/>
      <c r="J59" s="17"/>
      <c r="K59" s="17"/>
      <c r="L59" s="17"/>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row>
    <row r="60" spans="2:45" ht="15.75" customHeight="1">
      <c r="B60" s="97" t="s">
        <v>106</v>
      </c>
      <c r="C60" s="97"/>
      <c r="D60" s="97"/>
      <c r="E60" s="97"/>
      <c r="F60" s="97"/>
      <c r="G60" s="97"/>
      <c r="H60" s="97"/>
      <c r="I60" s="97"/>
      <c r="J60" s="97"/>
      <c r="K60" s="97"/>
      <c r="L60" s="97"/>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row>
    <row r="61" spans="2:45" ht="15.75" customHeight="1">
      <c r="B61" s="97"/>
      <c r="C61" s="97"/>
      <c r="D61" s="97"/>
      <c r="E61" s="97"/>
      <c r="F61" s="97"/>
      <c r="G61" s="97"/>
      <c r="H61" s="97"/>
      <c r="I61" s="97"/>
      <c r="J61" s="97"/>
      <c r="K61" s="97"/>
      <c r="L61" s="97"/>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row>
    <row r="62" spans="2:45" ht="15.75" customHeight="1">
      <c r="B62" s="76"/>
      <c r="C62" s="76"/>
      <c r="D62" s="76"/>
      <c r="E62" s="76"/>
      <c r="F62" s="77"/>
      <c r="G62" s="77"/>
      <c r="H62" s="77"/>
      <c r="I62" s="77"/>
      <c r="J62" s="77"/>
      <c r="K62" s="77"/>
      <c r="L62" s="77"/>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row>
    <row r="63" spans="2:45" ht="15.75" customHeight="1">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row>
  </sheetData>
  <sheetProtection/>
  <mergeCells count="5">
    <mergeCell ref="B60:L61"/>
    <mergeCell ref="B7:L7"/>
    <mergeCell ref="B9:L9"/>
    <mergeCell ref="F12:J12"/>
    <mergeCell ref="G13:H13"/>
  </mergeCells>
  <printOptions/>
  <pageMargins left="1" right="0.25" top="0.25" bottom="0.5" header="0" footer="0"/>
  <pageSetup firstPageNumber="4" useFirstPageNumber="1" fitToHeight="1" fitToWidth="1" horizontalDpi="300" verticalDpi="300" orientation="portrait" paperSize="9" scale="92" r:id="rId2"/>
  <headerFooter alignWithMargins="0">
    <oddFooter>&amp;R&amp;"Arial Narrow,Regular"&amp;P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R43"/>
  <sheetViews>
    <sheetView tabSelected="1" view="pageBreakPreview" zoomScaleSheetLayoutView="100" zoomScalePageLayoutView="0" workbookViewId="0" topLeftCell="A25">
      <selection activeCell="J39" sqref="J39"/>
    </sheetView>
  </sheetViews>
  <sheetFormatPr defaultColWidth="9.140625" defaultRowHeight="12.75"/>
  <cols>
    <col min="1" max="9" width="9.140625" style="1" customWidth="1"/>
    <col min="10" max="10" width="12.7109375" style="1" customWidth="1"/>
    <col min="11" max="11" width="12.7109375" style="17" customWidth="1"/>
    <col min="12" max="17" width="9.140625" style="1" customWidth="1"/>
    <col min="18" max="18" width="10.28125" style="1" customWidth="1"/>
    <col min="19" max="16384" width="9.140625" style="1" customWidth="1"/>
  </cols>
  <sheetData>
    <row r="1" spans="2:11" ht="15.75" customHeight="1">
      <c r="B1" s="3"/>
      <c r="C1" s="3"/>
      <c r="D1" s="3"/>
      <c r="E1" s="3"/>
      <c r="F1" s="3"/>
      <c r="G1" s="3"/>
      <c r="H1" s="3"/>
      <c r="I1" s="3"/>
      <c r="J1" s="3"/>
      <c r="K1" s="3"/>
    </row>
    <row r="2" spans="2:11" ht="15.75" customHeight="1">
      <c r="B2" s="5"/>
      <c r="C2" s="3"/>
      <c r="D2" s="3"/>
      <c r="E2" s="3"/>
      <c r="F2" s="3"/>
      <c r="G2" s="3"/>
      <c r="H2" s="3"/>
      <c r="I2" s="3"/>
      <c r="J2" s="3"/>
      <c r="K2" s="3"/>
    </row>
    <row r="3" spans="2:11" ht="15.75" customHeight="1">
      <c r="B3" s="5"/>
      <c r="C3" s="3"/>
      <c r="D3" s="3"/>
      <c r="E3" s="3"/>
      <c r="F3" s="3"/>
      <c r="G3" s="3"/>
      <c r="H3" s="3"/>
      <c r="I3" s="3"/>
      <c r="J3" s="3"/>
      <c r="K3" s="3"/>
    </row>
    <row r="4" spans="2:11" ht="15.75" customHeight="1">
      <c r="B4" s="5"/>
      <c r="C4" s="3"/>
      <c r="D4" s="3"/>
      <c r="E4" s="3"/>
      <c r="F4" s="3"/>
      <c r="G4" s="3"/>
      <c r="H4" s="3"/>
      <c r="I4" s="3"/>
      <c r="J4" s="3"/>
      <c r="K4" s="3"/>
    </row>
    <row r="5" spans="2:11" ht="15.75" customHeight="1">
      <c r="B5" s="5"/>
      <c r="C5" s="3"/>
      <c r="D5" s="3"/>
      <c r="E5" s="3"/>
      <c r="F5" s="3"/>
      <c r="G5" s="3"/>
      <c r="H5" s="3"/>
      <c r="I5" s="3"/>
      <c r="J5" s="3"/>
      <c r="K5" s="3"/>
    </row>
    <row r="6" spans="2:11" ht="15.75" customHeight="1">
      <c r="B6" s="5"/>
      <c r="C6" s="3"/>
      <c r="D6" s="3"/>
      <c r="E6" s="3"/>
      <c r="F6" s="3"/>
      <c r="G6" s="3"/>
      <c r="H6" s="3"/>
      <c r="I6" s="3"/>
      <c r="J6" s="3"/>
      <c r="K6" s="3"/>
    </row>
    <row r="7" spans="2:11" ht="15.75" customHeight="1">
      <c r="B7" s="92" t="s">
        <v>118</v>
      </c>
      <c r="C7" s="92"/>
      <c r="D7" s="92"/>
      <c r="E7" s="92"/>
      <c r="F7" s="92"/>
      <c r="G7" s="92"/>
      <c r="H7" s="92"/>
      <c r="I7" s="92"/>
      <c r="J7" s="92"/>
      <c r="K7" s="92"/>
    </row>
    <row r="9" spans="2:11" ht="15.75" customHeight="1">
      <c r="B9" s="98" t="s">
        <v>129</v>
      </c>
      <c r="C9" s="98"/>
      <c r="D9" s="98"/>
      <c r="E9" s="98"/>
      <c r="F9" s="98"/>
      <c r="G9" s="98"/>
      <c r="H9" s="98"/>
      <c r="I9" s="98"/>
      <c r="J9" s="98"/>
      <c r="K9" s="98"/>
    </row>
    <row r="10" spans="2:11" ht="15.75" customHeight="1">
      <c r="B10" s="78"/>
      <c r="C10" s="78"/>
      <c r="D10" s="78"/>
      <c r="E10" s="78"/>
      <c r="F10" s="78"/>
      <c r="G10" s="78"/>
      <c r="H10" s="78"/>
      <c r="I10" s="78"/>
      <c r="J10" s="78"/>
      <c r="K10" s="78"/>
    </row>
    <row r="11" spans="10:11" ht="15.75" customHeight="1">
      <c r="J11" s="101" t="s">
        <v>123</v>
      </c>
      <c r="K11" s="101"/>
    </row>
    <row r="12" spans="10:11" ht="15.75" customHeight="1">
      <c r="J12" s="91" t="s">
        <v>119</v>
      </c>
      <c r="K12" s="91" t="s">
        <v>120</v>
      </c>
    </row>
    <row r="13" spans="10:11" ht="15.75" customHeight="1">
      <c r="J13" s="79" t="s">
        <v>5</v>
      </c>
      <c r="K13" s="79" t="s">
        <v>5</v>
      </c>
    </row>
    <row r="14" spans="2:11" ht="15.75" customHeight="1">
      <c r="B14" s="80" t="s">
        <v>107</v>
      </c>
      <c r="C14" s="81"/>
      <c r="D14" s="81"/>
      <c r="E14" s="81"/>
      <c r="F14" s="81"/>
      <c r="G14" s="81"/>
      <c r="H14" s="81"/>
      <c r="J14" s="82">
        <v>16481</v>
      </c>
      <c r="K14" s="83">
        <v>32161</v>
      </c>
    </row>
    <row r="15" spans="2:11" ht="15.75" customHeight="1">
      <c r="B15" s="80"/>
      <c r="C15" s="80"/>
      <c r="D15" s="80"/>
      <c r="E15" s="80"/>
      <c r="F15" s="81"/>
      <c r="G15" s="81"/>
      <c r="H15" s="81"/>
      <c r="J15" s="82"/>
      <c r="K15" s="83"/>
    </row>
    <row r="16" spans="2:11" ht="15.75" customHeight="1">
      <c r="B16" s="1" t="s">
        <v>108</v>
      </c>
      <c r="C16" s="80"/>
      <c r="D16" s="80"/>
      <c r="E16" s="80"/>
      <c r="F16" s="81"/>
      <c r="G16" s="81"/>
      <c r="H16" s="81"/>
      <c r="J16" s="82">
        <v>1580</v>
      </c>
      <c r="K16" s="83">
        <v>6417</v>
      </c>
    </row>
    <row r="17" spans="3:11" ht="15.75" customHeight="1">
      <c r="C17" s="80"/>
      <c r="E17" s="80"/>
      <c r="F17" s="81"/>
      <c r="G17" s="81"/>
      <c r="H17" s="81"/>
      <c r="J17" s="82"/>
      <c r="K17" s="83"/>
    </row>
    <row r="18" spans="2:11" ht="15.75" customHeight="1">
      <c r="B18" s="1" t="s">
        <v>109</v>
      </c>
      <c r="C18" s="80"/>
      <c r="E18" s="80"/>
      <c r="F18" s="81"/>
      <c r="G18" s="81"/>
      <c r="H18" s="81"/>
      <c r="J18" s="82">
        <v>-9157</v>
      </c>
      <c r="K18" s="83">
        <v>-10255</v>
      </c>
    </row>
    <row r="19" spans="2:11" ht="15.75" customHeight="1">
      <c r="B19" s="81"/>
      <c r="C19" s="81"/>
      <c r="D19" s="81"/>
      <c r="E19" s="81"/>
      <c r="F19" s="81"/>
      <c r="G19" s="81"/>
      <c r="H19" s="81"/>
      <c r="J19" s="83"/>
      <c r="K19" s="83"/>
    </row>
    <row r="20" spans="2:11" ht="15.75" customHeight="1">
      <c r="B20" s="7" t="s">
        <v>110</v>
      </c>
      <c r="C20" s="80"/>
      <c r="D20" s="80"/>
      <c r="E20" s="80"/>
      <c r="F20" s="81"/>
      <c r="G20" s="81"/>
      <c r="H20" s="81"/>
      <c r="J20" s="84">
        <f>SUM(J14:J19)</f>
        <v>8904</v>
      </c>
      <c r="K20" s="85">
        <f>SUM(K14:K19)</f>
        <v>28323</v>
      </c>
    </row>
    <row r="21" spans="2:11" ht="15.75" customHeight="1">
      <c r="B21" s="7"/>
      <c r="C21" s="80"/>
      <c r="D21" s="80"/>
      <c r="E21" s="80"/>
      <c r="F21" s="81"/>
      <c r="G21" s="81"/>
      <c r="H21" s="81"/>
      <c r="J21" s="82"/>
      <c r="K21" s="83"/>
    </row>
    <row r="22" spans="2:11" ht="15.75" customHeight="1">
      <c r="B22" s="7" t="s">
        <v>111</v>
      </c>
      <c r="C22" s="81"/>
      <c r="D22" s="81"/>
      <c r="E22" s="81"/>
      <c r="F22" s="81"/>
      <c r="G22" s="81"/>
      <c r="H22" s="81"/>
      <c r="J22" s="82">
        <v>160186</v>
      </c>
      <c r="K22" s="83">
        <v>131863</v>
      </c>
    </row>
    <row r="23" spans="2:11" ht="15.75" customHeight="1">
      <c r="B23" s="7"/>
      <c r="C23" s="81"/>
      <c r="D23" s="81"/>
      <c r="E23" s="81"/>
      <c r="F23" s="81"/>
      <c r="G23" s="81"/>
      <c r="H23" s="81"/>
      <c r="J23" s="82"/>
      <c r="K23" s="83"/>
    </row>
    <row r="24" spans="2:11" ht="15.75" customHeight="1">
      <c r="B24" s="7" t="s">
        <v>112</v>
      </c>
      <c r="C24" s="81"/>
      <c r="D24" s="81"/>
      <c r="E24" s="81"/>
      <c r="F24" s="81"/>
      <c r="G24" s="81"/>
      <c r="H24" s="81"/>
      <c r="J24" s="86">
        <f>SUM(J20:J22)</f>
        <v>169090</v>
      </c>
      <c r="K24" s="87">
        <f>SUM(K20:K22)</f>
        <v>160186</v>
      </c>
    </row>
    <row r="25" spans="2:10" ht="15.75" customHeight="1">
      <c r="B25" s="7"/>
      <c r="C25" s="81"/>
      <c r="D25" s="81"/>
      <c r="E25" s="81"/>
      <c r="F25" s="81"/>
      <c r="G25" s="81"/>
      <c r="H25" s="81"/>
      <c r="J25" s="82"/>
    </row>
    <row r="26" spans="2:10" ht="15.75" customHeight="1">
      <c r="B26" s="1" t="s">
        <v>113</v>
      </c>
      <c r="C26" s="81"/>
      <c r="D26" s="81"/>
      <c r="E26" s="81"/>
      <c r="F26" s="81"/>
      <c r="G26" s="81"/>
      <c r="H26" s="81"/>
      <c r="J26" s="82"/>
    </row>
    <row r="27" spans="2:11" ht="15.75" customHeight="1">
      <c r="B27" s="7"/>
      <c r="C27" s="81"/>
      <c r="D27" s="81"/>
      <c r="E27" s="81"/>
      <c r="F27" s="81"/>
      <c r="G27" s="81"/>
      <c r="H27" s="81"/>
      <c r="J27" s="101" t="s">
        <v>123</v>
      </c>
      <c r="K27" s="101"/>
    </row>
    <row r="28" spans="2:11" ht="15.75" customHeight="1">
      <c r="B28" s="7"/>
      <c r="C28" s="81"/>
      <c r="D28" s="81"/>
      <c r="E28" s="81"/>
      <c r="F28" s="81"/>
      <c r="G28" s="81"/>
      <c r="H28" s="81"/>
      <c r="J28" s="91" t="s">
        <v>119</v>
      </c>
      <c r="K28" s="91" t="s">
        <v>120</v>
      </c>
    </row>
    <row r="29" spans="2:11" ht="15.75" customHeight="1">
      <c r="B29" s="7"/>
      <c r="C29" s="81"/>
      <c r="D29" s="81"/>
      <c r="E29" s="81"/>
      <c r="F29" s="81"/>
      <c r="G29" s="81"/>
      <c r="H29" s="81"/>
      <c r="J29" s="79" t="s">
        <v>5</v>
      </c>
      <c r="K29" s="79" t="s">
        <v>5</v>
      </c>
    </row>
    <row r="30" spans="2:11" ht="15.75" customHeight="1">
      <c r="B30" s="1" t="s">
        <v>47</v>
      </c>
      <c r="C30" s="81"/>
      <c r="D30" s="81"/>
      <c r="E30" s="81"/>
      <c r="F30" s="81"/>
      <c r="G30" s="81"/>
      <c r="H30" s="81"/>
      <c r="J30" s="82">
        <v>170001</v>
      </c>
      <c r="K30" s="83">
        <v>161745</v>
      </c>
    </row>
    <row r="31" spans="2:11" ht="15.75" customHeight="1">
      <c r="B31" s="1" t="s">
        <v>114</v>
      </c>
      <c r="C31" s="81"/>
      <c r="D31" s="81"/>
      <c r="E31" s="81"/>
      <c r="F31" s="81"/>
      <c r="G31" s="81"/>
      <c r="H31" s="81"/>
      <c r="J31" s="82">
        <v>0</v>
      </c>
      <c r="K31" s="83">
        <v>-1239</v>
      </c>
    </row>
    <row r="32" spans="3:11" ht="15.75" customHeight="1">
      <c r="C32" s="81"/>
      <c r="D32" s="81"/>
      <c r="E32" s="81"/>
      <c r="F32" s="81"/>
      <c r="G32" s="81"/>
      <c r="H32" s="81"/>
      <c r="J32" s="82"/>
      <c r="K32" s="83"/>
    </row>
    <row r="33" spans="2:11" ht="15.75" customHeight="1">
      <c r="B33" s="7"/>
      <c r="C33" s="81"/>
      <c r="D33" s="81"/>
      <c r="E33" s="81"/>
      <c r="F33" s="81"/>
      <c r="G33" s="81"/>
      <c r="H33" s="81"/>
      <c r="J33" s="84">
        <f>SUM(J30:J31)</f>
        <v>170001</v>
      </c>
      <c r="K33" s="85">
        <f>SUM(K30:K31)</f>
        <v>160506</v>
      </c>
    </row>
    <row r="34" spans="2:11" ht="15.75" customHeight="1">
      <c r="B34" s="1" t="s">
        <v>115</v>
      </c>
      <c r="C34" s="81"/>
      <c r="D34" s="81"/>
      <c r="E34" s="81"/>
      <c r="F34" s="81"/>
      <c r="G34" s="81"/>
      <c r="H34" s="81"/>
      <c r="J34" s="82">
        <v>-911</v>
      </c>
      <c r="K34" s="83">
        <v>-320</v>
      </c>
    </row>
    <row r="35" spans="3:11" ht="15.75" customHeight="1">
      <c r="C35" s="81"/>
      <c r="D35" s="81"/>
      <c r="E35" s="81"/>
      <c r="F35" s="81"/>
      <c r="G35" s="81"/>
      <c r="H35" s="81"/>
      <c r="J35" s="82"/>
      <c r="K35" s="83"/>
    </row>
    <row r="36" spans="2:11" ht="15.75" customHeight="1">
      <c r="B36" s="7"/>
      <c r="C36" s="81"/>
      <c r="D36" s="81"/>
      <c r="E36" s="81"/>
      <c r="F36" s="81"/>
      <c r="G36" s="81"/>
      <c r="H36" s="81"/>
      <c r="J36" s="86">
        <f>SUM(J33:J34)</f>
        <v>169090</v>
      </c>
      <c r="K36" s="87">
        <f>SUM(K33:K34)</f>
        <v>160186</v>
      </c>
    </row>
    <row r="37" spans="2:11" ht="15.75" customHeight="1">
      <c r="B37" s="7"/>
      <c r="C37" s="81"/>
      <c r="D37" s="81"/>
      <c r="E37" s="81"/>
      <c r="F37" s="81"/>
      <c r="G37" s="81"/>
      <c r="H37" s="81"/>
      <c r="J37" s="82"/>
      <c r="K37" s="83"/>
    </row>
    <row r="38" spans="2:11" ht="15.75" customHeight="1">
      <c r="B38" s="7"/>
      <c r="C38" s="81"/>
      <c r="D38" s="81"/>
      <c r="E38" s="81"/>
      <c r="F38" s="81"/>
      <c r="G38" s="81"/>
      <c r="H38" s="81"/>
      <c r="J38" s="82"/>
      <c r="K38" s="83"/>
    </row>
    <row r="39" spans="2:18" ht="15.75" customHeight="1">
      <c r="B39" s="81"/>
      <c r="C39" s="81"/>
      <c r="D39" s="81"/>
      <c r="E39" s="81"/>
      <c r="F39" s="81"/>
      <c r="G39" s="81"/>
      <c r="H39" s="81"/>
      <c r="K39" s="83"/>
      <c r="R39" s="17"/>
    </row>
    <row r="40" spans="2:11" ht="15.75" customHeight="1">
      <c r="B40" s="97" t="s">
        <v>116</v>
      </c>
      <c r="C40" s="97"/>
      <c r="D40" s="97"/>
      <c r="E40" s="97"/>
      <c r="F40" s="97"/>
      <c r="G40" s="97"/>
      <c r="H40" s="97"/>
      <c r="I40" s="97"/>
      <c r="J40" s="97"/>
      <c r="K40" s="97"/>
    </row>
    <row r="41" spans="2:11" ht="15.75" customHeight="1">
      <c r="B41" s="97"/>
      <c r="C41" s="97"/>
      <c r="D41" s="97"/>
      <c r="E41" s="97"/>
      <c r="F41" s="97"/>
      <c r="G41" s="97"/>
      <c r="H41" s="97"/>
      <c r="I41" s="97"/>
      <c r="J41" s="97"/>
      <c r="K41" s="97"/>
    </row>
    <row r="43" ht="15.75" customHeight="1">
      <c r="B43" s="34"/>
    </row>
  </sheetData>
  <sheetProtection/>
  <mergeCells count="5">
    <mergeCell ref="B40:K41"/>
    <mergeCell ref="B7:K7"/>
    <mergeCell ref="B9:K9"/>
    <mergeCell ref="J11:K11"/>
    <mergeCell ref="J27:K27"/>
  </mergeCells>
  <printOptions/>
  <pageMargins left="1" right="0.25" top="0.25" bottom="0.5" header="0" footer="0.25"/>
  <pageSetup firstPageNumber="5" useFirstPageNumber="1" fitToHeight="1" fitToWidth="1" horizontalDpi="300" verticalDpi="300" orientation="portrait" paperSize="9" scale="92" r:id="rId2"/>
  <headerFooter alignWithMargins="0">
    <oddFooter>&amp;R&amp;"Arial Narrow,Regular"&amp;P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Helena</cp:lastModifiedBy>
  <cp:lastPrinted>2007-02-27T10:43:18Z</cp:lastPrinted>
  <dcterms:created xsi:type="dcterms:W3CDTF">2006-11-13T10:19:30Z</dcterms:created>
  <dcterms:modified xsi:type="dcterms:W3CDTF">2007-02-27T10:45:41Z</dcterms:modified>
  <cp:category/>
  <cp:version/>
  <cp:contentType/>
  <cp:contentStatus/>
</cp:coreProperties>
</file>